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2025-2026-1" sheetId="3" r:id="rId1"/>
    <sheet name="Sheet1" sheetId="6" r:id="rId2"/>
  </sheets>
  <definedNames>
    <definedName name="_xlnm._FilterDatabase" localSheetId="0" hidden="1">'2025-2026-1'!$A$1:$BI$52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<sst xmlns="http://schemas.openxmlformats.org/spreadsheetml/2006/main" count="831" uniqueCount="426">
  <si>
    <t>序号</t>
  </si>
  <si>
    <t>实训名称</t>
  </si>
  <si>
    <t>课程编码</t>
  </si>
  <si>
    <t>上课班级</t>
  </si>
  <si>
    <t>时间</t>
  </si>
  <si>
    <t>开始日期</t>
  </si>
  <si>
    <t>结束日期</t>
  </si>
  <si>
    <t>周数</t>
  </si>
  <si>
    <t>上课地点</t>
  </si>
  <si>
    <t>指导教师姓名</t>
  </si>
  <si>
    <t>指导老师联系方式</t>
  </si>
  <si>
    <t>学生所在校区</t>
  </si>
  <si>
    <t>主带教师工号</t>
  </si>
  <si>
    <t>学委姓名</t>
  </si>
  <si>
    <t>学委联系方式</t>
  </si>
  <si>
    <t>长/短学期</t>
  </si>
  <si>
    <t>是否毕业班</t>
  </si>
  <si>
    <t>监管数据</t>
  </si>
  <si>
    <t>人数</t>
  </si>
  <si>
    <t>工作量</t>
  </si>
  <si>
    <t>备注</t>
  </si>
  <si>
    <t>1</t>
  </si>
  <si>
    <t>生产实习</t>
  </si>
  <si>
    <t>141231934</t>
  </si>
  <si>
    <t>材控22-1</t>
  </si>
  <si>
    <t>D3-D4</t>
  </si>
  <si>
    <t>2025/9/1</t>
  </si>
  <si>
    <t>2025/9/12</t>
  </si>
  <si>
    <t>2周</t>
  </si>
  <si>
    <t>省外（湖北十堰）</t>
  </si>
  <si>
    <t>刘锋</t>
  </si>
  <si>
    <t>18368199516</t>
  </si>
  <si>
    <t>下沙</t>
  </si>
  <si>
    <t>短学期</t>
  </si>
  <si>
    <t>毕业班</t>
  </si>
  <si>
    <t>16</t>
  </si>
  <si>
    <t>成型技术综合实验</t>
  </si>
  <si>
    <t>分散教学</t>
  </si>
  <si>
    <t>/</t>
  </si>
  <si>
    <t>长学期</t>
  </si>
  <si>
    <t>36</t>
  </si>
  <si>
    <t>模块综合设计</t>
  </si>
  <si>
    <t>13-17周</t>
  </si>
  <si>
    <t>2025/12/8</t>
  </si>
  <si>
    <t>2026/1/9</t>
  </si>
  <si>
    <t>5周</t>
  </si>
  <si>
    <t>蔡丹云，金永平，庞建军，刘锋，高瑾，黄勇X，马瑞芳，陶惠敏</t>
  </si>
  <si>
    <t>13819185835</t>
  </si>
  <si>
    <t>5</t>
  </si>
  <si>
    <t>科技创新训练</t>
  </si>
  <si>
    <t>141061928</t>
  </si>
  <si>
    <t>机自23-1，机自23-2</t>
  </si>
  <si>
    <t>刘武，江有永</t>
  </si>
  <si>
    <t>13738035147</t>
  </si>
  <si>
    <t>30</t>
  </si>
  <si>
    <t>军训</t>
  </si>
  <si>
    <t>181G11901</t>
  </si>
  <si>
    <t>材控25-1，材控25-2</t>
  </si>
  <si>
    <t>1-3周</t>
  </si>
  <si>
    <t>2025/9/17</t>
  </si>
  <si>
    <t>2025/9/30</t>
  </si>
  <si>
    <t>体军负责</t>
  </si>
  <si>
    <t>18257135335</t>
  </si>
  <si>
    <t>南浔</t>
  </si>
  <si>
    <t>12</t>
  </si>
  <si>
    <t>材料综合实验</t>
  </si>
  <si>
    <t>141231931</t>
  </si>
  <si>
    <t>材控S24-1，材控S24-2</t>
  </si>
  <si>
    <t>1周</t>
  </si>
  <si>
    <t>钱塘校区现北104</t>
  </si>
  <si>
    <t>庞建军</t>
  </si>
  <si>
    <t>13750875813</t>
  </si>
  <si>
    <t>40</t>
  </si>
  <si>
    <t>141362037</t>
  </si>
  <si>
    <t>庞建军，刘锋，蔡丹云，高瑾，黄勇X，马瑞芳，陶惠敏，金永平</t>
  </si>
  <si>
    <t>2</t>
  </si>
  <si>
    <t>141242102</t>
  </si>
  <si>
    <t>车辆22-1</t>
  </si>
  <si>
    <t>吕姚，余剑峰</t>
  </si>
  <si>
    <t>19821215235</t>
  </si>
  <si>
    <t>24</t>
  </si>
  <si>
    <t>专业综合实习</t>
  </si>
  <si>
    <t>141241932</t>
  </si>
  <si>
    <t>15-17周</t>
  </si>
  <si>
    <t>2025/12/22</t>
  </si>
  <si>
    <t>3周</t>
  </si>
  <si>
    <t>侯波，史立秋，李明范</t>
  </si>
  <si>
    <t>34</t>
  </si>
  <si>
    <t>数控加工与CAM软件应用</t>
  </si>
  <si>
    <t>142312130</t>
  </si>
  <si>
    <t>机电23-1，机电23-2</t>
  </si>
  <si>
    <t>11-12周</t>
  </si>
  <si>
    <t>2025/11/24</t>
  </si>
  <si>
    <t>2025/12/5</t>
  </si>
  <si>
    <t>郑高安</t>
  </si>
  <si>
    <t>13675813101</t>
  </si>
  <si>
    <t>45</t>
  </si>
  <si>
    <t>电工电子实习</t>
  </si>
  <si>
    <t>141062032</t>
  </si>
  <si>
    <t>机自W23-1</t>
  </si>
  <si>
    <t>8-9周</t>
  </si>
  <si>
    <t>2025/11/3</t>
  </si>
  <si>
    <t>2025/11/14</t>
  </si>
  <si>
    <t>钱塘校区实中205、519</t>
  </si>
  <si>
    <t>李益</t>
  </si>
  <si>
    <t>13588862977</t>
  </si>
  <si>
    <t>22</t>
  </si>
  <si>
    <t>工程训练Ⅰ</t>
  </si>
  <si>
    <t>371061902</t>
  </si>
  <si>
    <t>车辆24-1，车辆24-2</t>
  </si>
  <si>
    <t>D3</t>
  </si>
  <si>
    <t>2025/9/5</t>
  </si>
  <si>
    <t>求实楼东308</t>
  </si>
  <si>
    <t>何理瑞，钟建国，孙亚鑫，柴悦民</t>
  </si>
  <si>
    <t>13858020255</t>
  </si>
  <si>
    <t>31</t>
  </si>
  <si>
    <t>车辆25-1，车辆25-2</t>
  </si>
  <si>
    <t>35</t>
  </si>
  <si>
    <t>车辆工程创新实践</t>
  </si>
  <si>
    <t>141352018</t>
  </si>
  <si>
    <t>车辆S24-1，车辆S24-2</t>
  </si>
  <si>
    <t>16周</t>
  </si>
  <si>
    <t>2025/12/29</t>
  </si>
  <si>
    <t>2026/1/2</t>
  </si>
  <si>
    <t>严爱芳，万海波</t>
  </si>
  <si>
    <t>13958167431</t>
  </si>
  <si>
    <t>39</t>
  </si>
  <si>
    <t>汽车零部件设计</t>
  </si>
  <si>
    <t>141352019</t>
  </si>
  <si>
    <t>17周</t>
  </si>
  <si>
    <t>2026/1/5</t>
  </si>
  <si>
    <t>杭州明，陶来华，史立秋</t>
  </si>
  <si>
    <t>18858296526</t>
  </si>
  <si>
    <t>8</t>
  </si>
  <si>
    <t>汽车拆装实习</t>
  </si>
  <si>
    <t>1-2周</t>
  </si>
  <si>
    <t>2025/9/15</t>
  </si>
  <si>
    <t>2025/9/26</t>
  </si>
  <si>
    <t>下沙校区新工训308</t>
  </si>
  <si>
    <t>陶来华，孙培峰，陈庆平</t>
  </si>
  <si>
    <t>15158104121</t>
  </si>
  <si>
    <t>46</t>
  </si>
  <si>
    <t>机自W23-2</t>
  </si>
  <si>
    <t>方燕</t>
  </si>
  <si>
    <t>13588054571</t>
  </si>
  <si>
    <t>26</t>
  </si>
  <si>
    <t>141342058</t>
  </si>
  <si>
    <t>机器人23-1</t>
  </si>
  <si>
    <t>14-15周</t>
  </si>
  <si>
    <t>2025/12/15</t>
  </si>
  <si>
    <t>2025/12/26</t>
  </si>
  <si>
    <t>27</t>
  </si>
  <si>
    <t>机器人23-2</t>
  </si>
  <si>
    <t>37</t>
  </si>
  <si>
    <t>141241960</t>
  </si>
  <si>
    <t>车辆23-1，车辆23-2</t>
  </si>
  <si>
    <t>16-17周</t>
  </si>
  <si>
    <t>精益楼南106</t>
  </si>
  <si>
    <t>17</t>
  </si>
  <si>
    <t>141342050</t>
  </si>
  <si>
    <t>机器人22-1，机器人22-2</t>
  </si>
  <si>
    <t>2025/9/19</t>
  </si>
  <si>
    <t>1周宁波余姚，1周分散</t>
  </si>
  <si>
    <t>童泽奇</t>
  </si>
  <si>
    <t>25</t>
  </si>
  <si>
    <t>机器人工程专业综合实践</t>
  </si>
  <si>
    <t>141342049</t>
  </si>
  <si>
    <t>14-17周</t>
  </si>
  <si>
    <t>4周</t>
  </si>
  <si>
    <t>方贵盛</t>
  </si>
  <si>
    <t>3</t>
  </si>
  <si>
    <t>嵌入式系统开放实训(分方向）</t>
  </si>
  <si>
    <t>141342047</t>
  </si>
  <si>
    <t>2025/9/22</t>
  </si>
  <si>
    <t>老工训219</t>
  </si>
  <si>
    <t>李萍</t>
  </si>
  <si>
    <t>9</t>
  </si>
  <si>
    <t>工程训练Ⅱ</t>
  </si>
  <si>
    <t>141342042</t>
  </si>
  <si>
    <t>卢孔宝，周昌全</t>
  </si>
  <si>
    <t>13456931572</t>
  </si>
  <si>
    <t>18</t>
  </si>
  <si>
    <t>141061939</t>
  </si>
  <si>
    <t>机自23-1</t>
  </si>
  <si>
    <t>19</t>
  </si>
  <si>
    <t>机自23-2</t>
  </si>
  <si>
    <t>38</t>
  </si>
  <si>
    <t>产品设计与制作</t>
  </si>
  <si>
    <t>142312120</t>
  </si>
  <si>
    <t>邓成钢，方贵盛，郑高安，江有永，李萍，吴卫峰，童泽奇，冯伯华，段震华，周昌全，李祉宏</t>
  </si>
  <si>
    <t>13116741956</t>
  </si>
  <si>
    <t>32</t>
  </si>
  <si>
    <t>机器人25-1，机器人25-2</t>
  </si>
  <si>
    <t>15</t>
  </si>
  <si>
    <t>141061937</t>
  </si>
  <si>
    <t>机自22-1，机自22-2</t>
  </si>
  <si>
    <t>刘武，马靖</t>
  </si>
  <si>
    <t>23</t>
  </si>
  <si>
    <t>专业综合实践</t>
  </si>
  <si>
    <t>141061932</t>
  </si>
  <si>
    <t>施高萍</t>
  </si>
  <si>
    <t>13858141128</t>
  </si>
  <si>
    <t>6</t>
  </si>
  <si>
    <t>电子技术实训</t>
  </si>
  <si>
    <t>142312111</t>
  </si>
  <si>
    <t>机电23-1</t>
  </si>
  <si>
    <t>洪江锟</t>
  </si>
  <si>
    <t>13345816452</t>
  </si>
  <si>
    <t>14</t>
  </si>
  <si>
    <t>材控23-1，材控23-2</t>
  </si>
  <si>
    <t>2025/9/16</t>
  </si>
  <si>
    <t>2025/9/20</t>
  </si>
  <si>
    <t>10</t>
  </si>
  <si>
    <t>机械原理课程设计</t>
  </si>
  <si>
    <t>141061958</t>
  </si>
  <si>
    <t>教D203、D204</t>
  </si>
  <si>
    <t>万海波，严爱芳</t>
  </si>
  <si>
    <t>13857157873</t>
  </si>
  <si>
    <t>20</t>
  </si>
  <si>
    <t>机械设计课程设计</t>
  </si>
  <si>
    <t>141342043</t>
  </si>
  <si>
    <t>机器人23-1，机器人23-2</t>
  </si>
  <si>
    <t>新工训301-303</t>
  </si>
  <si>
    <t>吴卫峰</t>
  </si>
  <si>
    <t>13777474877</t>
  </si>
  <si>
    <t>21</t>
  </si>
  <si>
    <t>371060902</t>
  </si>
  <si>
    <t>机自24-1，机自24-2</t>
  </si>
  <si>
    <t>18周</t>
  </si>
  <si>
    <t>2026/1/12</t>
  </si>
  <si>
    <t>2026/1/16</t>
  </si>
  <si>
    <t>28</t>
  </si>
  <si>
    <t>机自25-1，机自25-2</t>
  </si>
  <si>
    <t>11</t>
  </si>
  <si>
    <t>单片机课程实训</t>
  </si>
  <si>
    <t>机自S24-1，机自S24-2</t>
  </si>
  <si>
    <t>老工训217</t>
  </si>
  <si>
    <t>陈仙明</t>
  </si>
  <si>
    <t>13868023235</t>
  </si>
  <si>
    <t>42</t>
  </si>
  <si>
    <t>三维实体建模与设计实训</t>
  </si>
  <si>
    <t>141301929</t>
  </si>
  <si>
    <t>蔡杨</t>
  </si>
  <si>
    <t>13157188030</t>
  </si>
  <si>
    <t>44</t>
  </si>
  <si>
    <t>数控加工实训</t>
  </si>
  <si>
    <t>141301927</t>
  </si>
  <si>
    <t>博学北楼401、精益南楼102</t>
  </si>
  <si>
    <t>周昌全，卢孔宝</t>
  </si>
  <si>
    <t>13989482921</t>
  </si>
  <si>
    <t>41</t>
  </si>
  <si>
    <t>141301923</t>
  </si>
  <si>
    <t>机自S25-1，机自S25-2</t>
  </si>
  <si>
    <t>钱塘校区实中517-519</t>
  </si>
  <si>
    <t>4</t>
  </si>
  <si>
    <t>141062034</t>
  </si>
  <si>
    <t>机自W22-1，机自W22-2</t>
  </si>
  <si>
    <t>老工训103、工训207</t>
  </si>
  <si>
    <t>43</t>
  </si>
  <si>
    <t>141062035</t>
  </si>
  <si>
    <t>张滔源</t>
  </si>
  <si>
    <t>17767068171</t>
  </si>
  <si>
    <t>47</t>
  </si>
  <si>
    <t>工艺装备课程设计</t>
  </si>
  <si>
    <t>1410623PB</t>
  </si>
  <si>
    <t>魏笑笑</t>
  </si>
  <si>
    <t>15095367030</t>
  </si>
  <si>
    <t>48</t>
  </si>
  <si>
    <t>机器制造过程自动化课程设计</t>
  </si>
  <si>
    <t>1410623PD</t>
  </si>
  <si>
    <t>13</t>
  </si>
  <si>
    <t>机电23-2</t>
  </si>
  <si>
    <t>D4-1</t>
  </si>
  <si>
    <t>2025/9/8</t>
  </si>
  <si>
    <t>南浔实训楼南202-204</t>
  </si>
  <si>
    <t>机自23拆分班</t>
  </si>
  <si>
    <t>17-18周</t>
  </si>
  <si>
    <t>7</t>
  </si>
  <si>
    <t>零部件测绘及CAD</t>
  </si>
  <si>
    <t>机自W24-1，机自W24-2</t>
  </si>
  <si>
    <t>D3求实南416、D4博学北406</t>
  </si>
  <si>
    <t>江有永，王莺</t>
  </si>
  <si>
    <t>15068198987</t>
  </si>
  <si>
    <t>29</t>
  </si>
  <si>
    <t>181G12001</t>
  </si>
  <si>
    <t>机自W25-1，机自W25-2</t>
  </si>
  <si>
    <t>49</t>
  </si>
  <si>
    <t>141231942</t>
  </si>
  <si>
    <t>智造24-1</t>
  </si>
  <si>
    <t>50</t>
  </si>
  <si>
    <t>33</t>
  </si>
  <si>
    <t>智造25-1</t>
  </si>
  <si>
    <t>班级</t>
  </si>
  <si>
    <t>姓名</t>
  </si>
  <si>
    <t>联系方式</t>
  </si>
  <si>
    <t>机自20-1，机自20-2</t>
  </si>
  <si>
    <t>王元宏
俞陆彬</t>
  </si>
  <si>
    <t>18758171267
18868722987</t>
  </si>
  <si>
    <t>车辆20-1</t>
  </si>
  <si>
    <t>白涛</t>
  </si>
  <si>
    <t>材控20-1</t>
  </si>
  <si>
    <t>韦燕凤</t>
  </si>
  <si>
    <t>机器人20-1，机器人20-2</t>
  </si>
  <si>
    <t>包家吉
徐翌捷</t>
  </si>
  <si>
    <t>19157704588
19157703887</t>
  </si>
  <si>
    <t>机自21-1，机自21-2</t>
  </si>
  <si>
    <t>杨艺博
殷世光</t>
  </si>
  <si>
    <t>19357524464
19947075540</t>
  </si>
  <si>
    <t>车辆21-1</t>
  </si>
  <si>
    <t>陆涵</t>
  </si>
  <si>
    <t>材控21-1</t>
  </si>
  <si>
    <t>韩佳树</t>
  </si>
  <si>
    <t>机器人21-1，机器人21-2</t>
  </si>
  <si>
    <t>金启明
龚乐怡</t>
  </si>
  <si>
    <t>13587840152
19357512438</t>
  </si>
  <si>
    <t>机自w21-1，机自w21-2</t>
  </si>
  <si>
    <t>王卓
肖贤俊</t>
  </si>
  <si>
    <t>15958014083
15328044153</t>
  </si>
  <si>
    <t>机电21-1</t>
  </si>
  <si>
    <t>吴紫琳</t>
  </si>
  <si>
    <t>杨亚鹏
张嘉莹</t>
  </si>
  <si>
    <t>17682345516
17369687393</t>
  </si>
  <si>
    <t>车辆22-1，车辆22-2</t>
  </si>
  <si>
    <t>蔡雨磊
姜帅</t>
  </si>
  <si>
    <t>19519627860
15888980023</t>
  </si>
  <si>
    <t>材控22-1，材控22-2</t>
  </si>
  <si>
    <t>左新熠
叶鑫微</t>
  </si>
  <si>
    <t>19959078807
13884370361</t>
  </si>
  <si>
    <t>梅康宇
方俊涵</t>
  </si>
  <si>
    <t>15658026519
17367020336</t>
  </si>
  <si>
    <t>机自w22-1，机自W22-2</t>
  </si>
  <si>
    <t>姜星辰
邓德仁</t>
  </si>
  <si>
    <t>19817211557
13336952927</t>
  </si>
  <si>
    <t>机自w22-2</t>
  </si>
  <si>
    <t>陶烨盛</t>
  </si>
  <si>
    <t>机自s22-1，机自s22-2</t>
  </si>
  <si>
    <t>吴展俊
沈志昊</t>
  </si>
  <si>
    <t>15990497311
17681504059</t>
  </si>
  <si>
    <t>车辆s22-1，车辆S22-2</t>
  </si>
  <si>
    <t>罗天杭
刘填清</t>
  </si>
  <si>
    <t>19106855776
19957536428</t>
  </si>
  <si>
    <t>材控s22-1，材控s22-2</t>
  </si>
  <si>
    <t>韩冬宁
张坤</t>
  </si>
  <si>
    <t>18058232529
17705868135</t>
  </si>
  <si>
    <t>机电22-1，机电22-2</t>
  </si>
  <si>
    <t>叶丰源
傅鹏威</t>
  </si>
  <si>
    <t>15157603500
13616793219</t>
  </si>
  <si>
    <t>韩李逍
徐天翔</t>
  </si>
  <si>
    <t>18368189209
15867062628</t>
  </si>
  <si>
    <t>曾意景
陈荣臻</t>
  </si>
  <si>
    <t>13875128687
18890090409</t>
  </si>
  <si>
    <t>李景嘉
姜婀娜</t>
  </si>
  <si>
    <t>18178461852
15970366475</t>
  </si>
  <si>
    <t>汤伟豪
林启诚</t>
  </si>
  <si>
    <t>18358449575
13345712616</t>
  </si>
  <si>
    <t>机自w23-1，机自W23-2</t>
  </si>
  <si>
    <t>童丁俊
谷哲炬</t>
  </si>
  <si>
    <t>15268108853
15988634975</t>
  </si>
  <si>
    <t>机自s23-1，机自s23-2</t>
  </si>
  <si>
    <t>洪航鑫
王永旺</t>
  </si>
  <si>
    <t>13736505277
18779250233</t>
  </si>
  <si>
    <t>车辆s23-1，车辆s23-2</t>
  </si>
  <si>
    <t>张杨阳
吴钧霞</t>
  </si>
  <si>
    <t>15336541956
15372000513</t>
  </si>
  <si>
    <t>材控s23-1，材控s23-2</t>
  </si>
  <si>
    <t>王星驰
刘程</t>
  </si>
  <si>
    <t>13575871458
15088332306</t>
  </si>
  <si>
    <t>章昊睿
高嘉宏</t>
  </si>
  <si>
    <t>15958108142
18057683826</t>
  </si>
  <si>
    <t>机自w24-1，机自w24-2</t>
  </si>
  <si>
    <t>孙汉
俞晴语</t>
  </si>
  <si>
    <t>18367897827
17816116679</t>
  </si>
  <si>
    <t>任佳伟
张永位</t>
  </si>
  <si>
    <t>15675135710
19571319641</t>
  </si>
  <si>
    <t>机自s24-1，机自s24-2</t>
  </si>
  <si>
    <t>耿荣恒
刘师君</t>
  </si>
  <si>
    <t>17816243914
18955083578</t>
  </si>
  <si>
    <t>范俊杰
靖耀琦</t>
  </si>
  <si>
    <t>15968973824
15657131030</t>
  </si>
  <si>
    <t>车辆s24-1，车辆s24-2</t>
  </si>
  <si>
    <t>郑程
吴晨卉</t>
  </si>
  <si>
    <t>15325844816
15057031275</t>
  </si>
  <si>
    <t>机器人24-1，机器人24-2</t>
  </si>
  <si>
    <t>陈松松</t>
  </si>
  <si>
    <t>材控24-1，材控24-2</t>
  </si>
  <si>
    <t>李秉洋
唐彰蔚</t>
  </si>
  <si>
    <t>15157687851
17877802686</t>
  </si>
  <si>
    <t>吴宇航
竺淋</t>
  </si>
  <si>
    <t>13626673148
15158260730</t>
  </si>
  <si>
    <t>左新熠</t>
  </si>
  <si>
    <t>蔡雨磊</t>
  </si>
  <si>
    <t>机自w23-1</t>
  </si>
  <si>
    <t>童丁俊</t>
  </si>
  <si>
    <t>谷哲炬</t>
  </si>
  <si>
    <t>汤伟豪</t>
  </si>
  <si>
    <t>林启诚</t>
  </si>
  <si>
    <t>韩李逍</t>
  </si>
  <si>
    <t>徐天翔</t>
  </si>
  <si>
    <t>章昊睿</t>
  </si>
  <si>
    <t>高嘉宏</t>
  </si>
  <si>
    <t>严浩哲</t>
  </si>
  <si>
    <t>材控25-1</t>
  </si>
  <si>
    <t>冯富愉</t>
  </si>
  <si>
    <t>材控25-2</t>
  </si>
  <si>
    <t>葛泽星</t>
  </si>
  <si>
    <t>机自25-1</t>
  </si>
  <si>
    <t>陈韩</t>
  </si>
  <si>
    <t>机自25-2</t>
  </si>
  <si>
    <t>李雨铮</t>
  </si>
  <si>
    <t>机器人25-1</t>
  </si>
  <si>
    <t>黄存杰</t>
  </si>
  <si>
    <t>机器人25-2</t>
  </si>
  <si>
    <t>车辆25-1</t>
  </si>
  <si>
    <t>金文凯</t>
  </si>
  <si>
    <t>车辆25-2</t>
  </si>
  <si>
    <t>何宁</t>
  </si>
  <si>
    <t>机自S25-1</t>
  </si>
  <si>
    <t>魏冉</t>
  </si>
  <si>
    <t>鲁旖</t>
  </si>
  <si>
    <t>机自W25-1</t>
  </si>
  <si>
    <t>俞晴语</t>
  </si>
  <si>
    <t>机自W25-2</t>
  </si>
  <si>
    <t>金宇昊</t>
  </si>
  <si>
    <t>冯富愉
葛泽星</t>
  </si>
  <si>
    <t>18777133270
15267025234</t>
  </si>
  <si>
    <t>陈韩
李雨铮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</si>
</sst>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10.5"/>
      <color rgb="FF171A1D"/>
      <name val="Segoe UI"/>
      <charset val="134"/>
    </font>
    <font>
      <sz val="10"/>
      <color rgb="FF333333"/>
      <name val="宋体"/>
      <charset val="134"/>
    </font>
    <font>
      <sz val="10"/>
      <color rgb="FF333333"/>
      <name val="Times New Roman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5" borderId="4" xfId="0" applyFont="1" applyFill="1" applyBorder="1" applyAlignment="1" applyProtection="1">
      <alignment horizontal="center" vertical="center"/>
    </xf>
    <xf numFmtId="0" fontId="7" fillId="6" borderId="4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9" fillId="7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5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 quotePrefix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www.wps.cn/officeDocument/2021/sharedlinks" Target="sharedlinks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I52"/>
  <sheetViews>
    <sheetView tabSelected="1" zoomScale="80" zoomScaleNormal="80" workbookViewId="0">
      <selection activeCell="K62" sqref="K62"/>
    </sheetView>
  </sheetViews>
  <sheetFormatPr defaultColWidth="9" defaultRowHeight="13.5"/>
  <cols>
    <col min="1" max="1" width="7.34166666666667" style="16" customWidth="1"/>
    <col min="2" max="2" width="29.1666666666667" style="16" customWidth="1"/>
    <col min="3" max="3" width="12.9583333333333" style="17" customWidth="1"/>
    <col min="4" max="4" width="22.1916666666667" style="16" customWidth="1"/>
    <col min="5" max="5" width="11.1" style="16" customWidth="1"/>
    <col min="6" max="6" width="12.3583333333333" style="16" customWidth="1"/>
    <col min="7" max="7" width="12.2166666666667" style="16" customWidth="1"/>
    <col min="8" max="8" width="8.375" style="16" customWidth="1"/>
    <col min="9" max="9" width="26.1083333333333" style="16" customWidth="1"/>
    <col min="10" max="10" width="16.8" style="17" customWidth="1"/>
    <col min="11" max="11" width="18.2833333333333" style="17" customWidth="1"/>
    <col min="12" max="12" width="7.35833333333333" style="16" customWidth="1"/>
    <col min="13" max="13" width="10.4083333333333" style="16" customWidth="1"/>
    <col min="14" max="14" width="15.825" style="17" customWidth="1"/>
    <col min="15" max="15" width="14.725" style="17" customWidth="1"/>
    <col min="16" max="16" width="14.725" style="16" customWidth="1"/>
    <col min="17" max="17" width="12.5" style="16" customWidth="1"/>
    <col min="18" max="18" width="11.5" style="16" customWidth="1"/>
    <col min="19" max="19" width="9.05833333333333" style="16" customWidth="1"/>
    <col min="20" max="20" width="10.625" style="16" customWidth="1"/>
    <col min="21" max="21" width="10.6916666666667" style="16" customWidth="1"/>
    <col min="22" max="61" width="9" style="18"/>
    <col min="62" max="16384" width="9" style="19"/>
  </cols>
  <sheetData>
    <row r="1" s="14" customFormat="1" ht="29" customHeight="1" spans="1:21">
      <c r="A1" s="20" t="s">
        <v>0</v>
      </c>
      <c r="B1" s="21" t="s">
        <v>1</v>
      </c>
      <c r="C1" s="21" t="s">
        <v>2</v>
      </c>
      <c r="D1" s="20" t="s">
        <v>3</v>
      </c>
      <c r="E1" s="21" t="s">
        <v>4</v>
      </c>
      <c r="F1" s="21" t="s">
        <v>5</v>
      </c>
      <c r="G1" s="21" t="s">
        <v>6</v>
      </c>
      <c r="H1" s="20" t="s">
        <v>7</v>
      </c>
      <c r="I1" s="20" t="s">
        <v>8</v>
      </c>
      <c r="J1" s="21" t="s">
        <v>9</v>
      </c>
      <c r="K1" s="21" t="s">
        <v>10</v>
      </c>
      <c r="L1" s="23" t="s">
        <v>11</v>
      </c>
      <c r="M1" s="20" t="s">
        <v>12</v>
      </c>
      <c r="N1" s="21" t="s">
        <v>13</v>
      </c>
      <c r="O1" s="21" t="s">
        <v>14</v>
      </c>
      <c r="P1" s="23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3" t="s">
        <v>20</v>
      </c>
    </row>
    <row r="2" s="15" customFormat="1" ht="30" hidden="1" customHeight="1" spans="1:61">
      <c r="A2" s="22" t="s">
        <v>21</v>
      </c>
      <c r="B2" s="22" t="s">
        <v>22</v>
      </c>
      <c r="C2" s="22" t="s">
        <v>23</v>
      </c>
      <c r="D2" s="22" t="s">
        <v>24</v>
      </c>
      <c r="E2" s="22" t="s">
        <v>25</v>
      </c>
      <c r="F2" s="22" t="s">
        <v>26</v>
      </c>
      <c r="G2" s="22" t="s">
        <v>27</v>
      </c>
      <c r="H2" s="22" t="s">
        <v>28</v>
      </c>
      <c r="I2" s="22" t="s">
        <v>29</v>
      </c>
      <c r="J2" s="22" t="s">
        <v>30</v>
      </c>
      <c r="K2" s="22" t="s">
        <v>31</v>
      </c>
      <c r="L2" s="22" t="s">
        <v>32</v>
      </c>
      <c r="M2" s="22"/>
      <c r="N2" s="22" t="str">
        <f>VLOOKUP(D2,Sheet1!$1:$1048576,2,FALSE)</f>
        <v>左新熠</v>
      </c>
      <c r="O2" s="22">
        <f>VLOOKUP(D2,Sheet1!$1:$1048576,3,FALSE)</f>
        <v>19959078807</v>
      </c>
      <c r="P2" s="22" t="s">
        <v>33</v>
      </c>
      <c r="Q2" s="22" t="s">
        <v>34</v>
      </c>
      <c r="R2" s="22"/>
      <c r="S2" s="22"/>
      <c r="T2" s="22"/>
      <c r="U2" s="22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</row>
    <row r="3" s="15" customFormat="1" ht="30" hidden="1" customHeight="1" spans="1:61">
      <c r="A3" s="22" t="s">
        <v>35</v>
      </c>
      <c r="B3" s="22" t="s">
        <v>36</v>
      </c>
      <c r="C3" s="22">
        <v>141231932</v>
      </c>
      <c r="D3" s="22" t="s">
        <v>24</v>
      </c>
      <c r="E3" s="22" t="s">
        <v>37</v>
      </c>
      <c r="F3" s="22" t="s">
        <v>38</v>
      </c>
      <c r="G3" s="22" t="s">
        <v>38</v>
      </c>
      <c r="H3" s="22" t="s">
        <v>28</v>
      </c>
      <c r="I3" s="22"/>
      <c r="J3" s="22" t="s">
        <v>30</v>
      </c>
      <c r="K3" s="22" t="s">
        <v>31</v>
      </c>
      <c r="L3" s="22" t="s">
        <v>32</v>
      </c>
      <c r="M3" s="22"/>
      <c r="N3" s="22" t="str">
        <f>VLOOKUP(D3,Sheet1!$1:$1048576,2,FALSE)</f>
        <v>左新熠</v>
      </c>
      <c r="O3" s="22">
        <f>VLOOKUP(D3,Sheet1!$1:$1048576,3,FALSE)</f>
        <v>19959078807</v>
      </c>
      <c r="P3" s="22" t="s">
        <v>39</v>
      </c>
      <c r="Q3" s="22" t="s">
        <v>34</v>
      </c>
      <c r="R3" s="22"/>
      <c r="S3" s="22"/>
      <c r="T3" s="22"/>
      <c r="U3" s="22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</row>
    <row r="4" s="15" customFormat="1" ht="30" hidden="1" customHeight="1" spans="1:61">
      <c r="A4" s="22" t="s">
        <v>40</v>
      </c>
      <c r="B4" s="22" t="s">
        <v>41</v>
      </c>
      <c r="C4" s="22">
        <v>141231933</v>
      </c>
      <c r="D4" s="22" t="s">
        <v>24</v>
      </c>
      <c r="E4" s="22" t="s">
        <v>42</v>
      </c>
      <c r="F4" s="22" t="s">
        <v>43</v>
      </c>
      <c r="G4" s="22" t="s">
        <v>44</v>
      </c>
      <c r="H4" s="22" t="s">
        <v>45</v>
      </c>
      <c r="I4" s="22"/>
      <c r="J4" s="22" t="s">
        <v>46</v>
      </c>
      <c r="K4" s="22" t="s">
        <v>47</v>
      </c>
      <c r="L4" s="22" t="s">
        <v>32</v>
      </c>
      <c r="M4" s="22"/>
      <c r="N4" s="22" t="str">
        <f>VLOOKUP(D4,Sheet1!$1:$1048576,2,FALSE)</f>
        <v>左新熠</v>
      </c>
      <c r="O4" s="22">
        <f>VLOOKUP(D4,Sheet1!$1:$1048576,3,FALSE)</f>
        <v>19959078807</v>
      </c>
      <c r="P4" s="22" t="s">
        <v>39</v>
      </c>
      <c r="Q4" s="22" t="s">
        <v>34</v>
      </c>
      <c r="R4" s="22"/>
      <c r="S4" s="22"/>
      <c r="T4" s="22"/>
      <c r="U4" s="22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</row>
    <row r="5" s="15" customFormat="1" ht="30" hidden="1" customHeight="1" spans="1:61">
      <c r="A5" s="22" t="s">
        <v>48</v>
      </c>
      <c r="B5" s="22" t="s">
        <v>49</v>
      </c>
      <c r="C5" s="22" t="s">
        <v>50</v>
      </c>
      <c r="D5" s="22" t="s">
        <v>51</v>
      </c>
      <c r="E5" s="22" t="s">
        <v>37</v>
      </c>
      <c r="F5" s="22" t="s">
        <v>38</v>
      </c>
      <c r="G5" s="22" t="s">
        <v>38</v>
      </c>
      <c r="H5" s="22" t="s">
        <v>28</v>
      </c>
      <c r="I5" s="22"/>
      <c r="J5" s="22" t="s">
        <v>52</v>
      </c>
      <c r="K5" s="22" t="s">
        <v>53</v>
      </c>
      <c r="L5" s="22" t="s">
        <v>32</v>
      </c>
      <c r="M5" s="22"/>
      <c r="N5" s="22" t="str">
        <f>VLOOKUP(D5,Sheet1!$1:$1048576,2,FALSE)</f>
        <v>韩李逍
徐天翔</v>
      </c>
      <c r="O5" s="22" t="str">
        <f>VLOOKUP(D5,Sheet1!$1:$1048576,3,FALSE)</f>
        <v>18368189209
15867062628</v>
      </c>
      <c r="P5" s="22" t="s">
        <v>39</v>
      </c>
      <c r="Q5" s="22"/>
      <c r="R5" s="22"/>
      <c r="S5" s="22"/>
      <c r="T5" s="22"/>
      <c r="U5" s="22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</row>
    <row r="6" s="15" customFormat="1" ht="30" hidden="1" customHeight="1" spans="1:61">
      <c r="A6" s="22" t="s">
        <v>54</v>
      </c>
      <c r="B6" s="22" t="s">
        <v>55</v>
      </c>
      <c r="C6" s="22" t="s">
        <v>56</v>
      </c>
      <c r="D6" s="22" t="s">
        <v>57</v>
      </c>
      <c r="E6" s="22" t="s">
        <v>58</v>
      </c>
      <c r="F6" s="22" t="s">
        <v>59</v>
      </c>
      <c r="G6" s="22" t="s">
        <v>60</v>
      </c>
      <c r="H6" s="22" t="s">
        <v>28</v>
      </c>
      <c r="I6" s="22"/>
      <c r="J6" s="22" t="s">
        <v>61</v>
      </c>
      <c r="K6" s="22" t="s">
        <v>62</v>
      </c>
      <c r="L6" s="22" t="s">
        <v>63</v>
      </c>
      <c r="M6" s="22"/>
      <c r="N6" s="22" t="str">
        <f>VLOOKUP(D6,Sheet1!$1:$1048576,2,FALSE)</f>
        <v>冯富愉
葛泽星</v>
      </c>
      <c r="O6" s="22" t="str">
        <f>VLOOKUP(D6,Sheet1!$1:$1048576,3,FALSE)</f>
        <v>18777133270
15267025234</v>
      </c>
      <c r="P6" s="22" t="s">
        <v>39</v>
      </c>
      <c r="Q6" s="22"/>
      <c r="R6" s="22"/>
      <c r="S6" s="22"/>
      <c r="T6" s="22"/>
      <c r="U6" s="22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</row>
    <row r="7" s="15" customFormat="1" ht="30" hidden="1" customHeight="1" spans="1:61">
      <c r="A7" s="22" t="s">
        <v>64</v>
      </c>
      <c r="B7" s="22" t="s">
        <v>65</v>
      </c>
      <c r="C7" s="22" t="s">
        <v>66</v>
      </c>
      <c r="D7" s="22" t="s">
        <v>67</v>
      </c>
      <c r="E7" s="22" t="s">
        <v>37</v>
      </c>
      <c r="F7" s="22" t="s">
        <v>38</v>
      </c>
      <c r="G7" s="22" t="s">
        <v>38</v>
      </c>
      <c r="H7" s="22" t="s">
        <v>68</v>
      </c>
      <c r="I7" s="22" t="s">
        <v>69</v>
      </c>
      <c r="J7" s="22" t="s">
        <v>70</v>
      </c>
      <c r="K7" s="22" t="s">
        <v>71</v>
      </c>
      <c r="L7" s="22" t="s">
        <v>32</v>
      </c>
      <c r="M7" s="22"/>
      <c r="N7" s="22" t="str">
        <f>VLOOKUP(D7,Sheet1!$1:$1048576,2,FALSE)</f>
        <v>吴宇航
竺淋</v>
      </c>
      <c r="O7" s="22" t="str">
        <f>VLOOKUP(D7,Sheet1!$1:$1048576,3,FALSE)</f>
        <v>13626673148
15158260730</v>
      </c>
      <c r="P7" s="22" t="s">
        <v>39</v>
      </c>
      <c r="Q7" s="22" t="s">
        <v>34</v>
      </c>
      <c r="R7" s="22"/>
      <c r="S7" s="22"/>
      <c r="T7" s="22"/>
      <c r="U7" s="22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</row>
    <row r="8" s="15" customFormat="1" ht="30" hidden="1" customHeight="1" spans="1:61">
      <c r="A8" s="22" t="s">
        <v>72</v>
      </c>
      <c r="B8" s="22" t="s">
        <v>41</v>
      </c>
      <c r="C8" s="22" t="s">
        <v>73</v>
      </c>
      <c r="D8" s="22" t="s">
        <v>67</v>
      </c>
      <c r="E8" s="22" t="s">
        <v>42</v>
      </c>
      <c r="F8" s="22" t="s">
        <v>43</v>
      </c>
      <c r="G8" s="22" t="s">
        <v>44</v>
      </c>
      <c r="H8" s="22" t="s">
        <v>45</v>
      </c>
      <c r="I8" s="22"/>
      <c r="J8" s="22" t="s">
        <v>74</v>
      </c>
      <c r="K8" s="22" t="s">
        <v>71</v>
      </c>
      <c r="L8" s="22" t="s">
        <v>32</v>
      </c>
      <c r="M8" s="22"/>
      <c r="N8" s="22" t="str">
        <f>VLOOKUP(D8,Sheet1!$1:$1048576,2,FALSE)</f>
        <v>吴宇航
竺淋</v>
      </c>
      <c r="O8" s="22" t="str">
        <f>VLOOKUP(D8,Sheet1!$1:$1048576,3,FALSE)</f>
        <v>13626673148
15158260730</v>
      </c>
      <c r="P8" s="22" t="s">
        <v>39</v>
      </c>
      <c r="Q8" s="22" t="s">
        <v>34</v>
      </c>
      <c r="R8" s="22"/>
      <c r="S8" s="22"/>
      <c r="T8" s="22"/>
      <c r="U8" s="22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</row>
    <row r="9" s="15" customFormat="1" ht="30" hidden="1" customHeight="1" spans="1:61">
      <c r="A9" s="22" t="s">
        <v>75</v>
      </c>
      <c r="B9" s="22" t="s">
        <v>22</v>
      </c>
      <c r="C9" s="22" t="s">
        <v>76</v>
      </c>
      <c r="D9" s="22" t="s">
        <v>77</v>
      </c>
      <c r="E9" s="22" t="s">
        <v>25</v>
      </c>
      <c r="F9" s="22" t="s">
        <v>26</v>
      </c>
      <c r="G9" s="22" t="s">
        <v>27</v>
      </c>
      <c r="H9" s="22" t="s">
        <v>28</v>
      </c>
      <c r="I9" s="22" t="s">
        <v>29</v>
      </c>
      <c r="J9" s="22" t="s">
        <v>78</v>
      </c>
      <c r="K9" s="22" t="s">
        <v>79</v>
      </c>
      <c r="L9" s="22" t="s">
        <v>32</v>
      </c>
      <c r="M9" s="22"/>
      <c r="N9" s="22" t="str">
        <f>VLOOKUP(D9,Sheet1!$1:$1048576,2,FALSE)</f>
        <v>蔡雨磊</v>
      </c>
      <c r="O9" s="22">
        <f>VLOOKUP(D9,Sheet1!$1:$1048576,3,FALSE)</f>
        <v>19519627860</v>
      </c>
      <c r="P9" s="22" t="s">
        <v>33</v>
      </c>
      <c r="Q9" s="22" t="s">
        <v>34</v>
      </c>
      <c r="R9" s="22"/>
      <c r="S9" s="22"/>
      <c r="T9" s="22"/>
      <c r="U9" s="22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</row>
    <row r="10" s="15" customFormat="1" ht="30" hidden="1" customHeight="1" spans="1:61">
      <c r="A10" s="22" t="s">
        <v>80</v>
      </c>
      <c r="B10" s="22" t="s">
        <v>81</v>
      </c>
      <c r="C10" s="22" t="s">
        <v>82</v>
      </c>
      <c r="D10" s="22" t="s">
        <v>77</v>
      </c>
      <c r="E10" s="22" t="s">
        <v>83</v>
      </c>
      <c r="F10" s="22" t="s">
        <v>84</v>
      </c>
      <c r="G10" s="22" t="s">
        <v>44</v>
      </c>
      <c r="H10" s="22" t="s">
        <v>85</v>
      </c>
      <c r="I10" s="22"/>
      <c r="J10" s="22" t="s">
        <v>86</v>
      </c>
      <c r="K10" s="22">
        <v>15658855568</v>
      </c>
      <c r="L10" s="22" t="s">
        <v>32</v>
      </c>
      <c r="M10" s="22"/>
      <c r="N10" s="22" t="str">
        <f>VLOOKUP(D10,Sheet1!$1:$1048576,2,FALSE)</f>
        <v>蔡雨磊</v>
      </c>
      <c r="O10" s="22">
        <f>VLOOKUP(D10,Sheet1!$1:$1048576,3,FALSE)</f>
        <v>19519627860</v>
      </c>
      <c r="P10" s="22" t="s">
        <v>39</v>
      </c>
      <c r="Q10" s="22" t="s">
        <v>34</v>
      </c>
      <c r="R10" s="22"/>
      <c r="S10" s="22"/>
      <c r="T10" s="22"/>
      <c r="U10" s="22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</row>
    <row r="11" s="15" customFormat="1" ht="30" hidden="1" customHeight="1" spans="1:61">
      <c r="A11" s="22" t="s">
        <v>87</v>
      </c>
      <c r="B11" s="22" t="s">
        <v>88</v>
      </c>
      <c r="C11" s="22" t="s">
        <v>89</v>
      </c>
      <c r="D11" s="22" t="s">
        <v>90</v>
      </c>
      <c r="E11" s="22" t="s">
        <v>91</v>
      </c>
      <c r="F11" s="22" t="s">
        <v>92</v>
      </c>
      <c r="G11" s="22" t="s">
        <v>93</v>
      </c>
      <c r="H11" s="22" t="s">
        <v>28</v>
      </c>
      <c r="I11" s="22"/>
      <c r="J11" s="22" t="s">
        <v>94</v>
      </c>
      <c r="K11" s="22" t="s">
        <v>95</v>
      </c>
      <c r="L11" s="22" t="s">
        <v>63</v>
      </c>
      <c r="M11" s="22"/>
      <c r="N11" s="22" t="str">
        <f>VLOOKUP(D11,Sheet1!$1:$1048576,2,FALSE)</f>
        <v>章昊睿
高嘉宏</v>
      </c>
      <c r="O11" s="22" t="str">
        <f>VLOOKUP(D11,Sheet1!$1:$1048576,3,FALSE)</f>
        <v>15958108142
18057683826</v>
      </c>
      <c r="P11" s="22" t="s">
        <v>39</v>
      </c>
      <c r="Q11" s="22"/>
      <c r="R11" s="22"/>
      <c r="S11" s="22"/>
      <c r="T11" s="22"/>
      <c r="U11" s="22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</row>
    <row r="12" s="15" customFormat="1" ht="30" hidden="1" customHeight="1" spans="1:61">
      <c r="A12" s="22" t="s">
        <v>96</v>
      </c>
      <c r="B12" s="22" t="s">
        <v>97</v>
      </c>
      <c r="C12" s="22" t="s">
        <v>98</v>
      </c>
      <c r="D12" s="22" t="s">
        <v>99</v>
      </c>
      <c r="E12" s="22" t="s">
        <v>100</v>
      </c>
      <c r="F12" s="22" t="s">
        <v>101</v>
      </c>
      <c r="G12" s="22" t="s">
        <v>102</v>
      </c>
      <c r="H12" s="22" t="s">
        <v>28</v>
      </c>
      <c r="I12" s="22" t="s">
        <v>103</v>
      </c>
      <c r="J12" s="22" t="s">
        <v>104</v>
      </c>
      <c r="K12" s="22" t="s">
        <v>105</v>
      </c>
      <c r="L12" s="22" t="s">
        <v>32</v>
      </c>
      <c r="M12" s="22"/>
      <c r="N12" s="22" t="str">
        <f>VLOOKUP(D12,Sheet1!$1:$1048576,2,FALSE)</f>
        <v>童丁俊</v>
      </c>
      <c r="O12" s="22">
        <f>VLOOKUP(D12,Sheet1!$1:$1048576,3,FALSE)</f>
        <v>15268108853</v>
      </c>
      <c r="P12" s="22" t="s">
        <v>39</v>
      </c>
      <c r="Q12" s="22"/>
      <c r="R12" s="22"/>
      <c r="S12" s="22"/>
      <c r="T12" s="22"/>
      <c r="U12" s="22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</row>
    <row r="13" s="15" customFormat="1" ht="30" hidden="1" customHeight="1" spans="1:61">
      <c r="A13" s="22" t="s">
        <v>106</v>
      </c>
      <c r="B13" s="22" t="s">
        <v>107</v>
      </c>
      <c r="C13" s="22" t="s">
        <v>108</v>
      </c>
      <c r="D13" s="22" t="s">
        <v>109</v>
      </c>
      <c r="E13" s="22" t="s">
        <v>110</v>
      </c>
      <c r="F13" s="22" t="s">
        <v>26</v>
      </c>
      <c r="G13" s="22" t="s">
        <v>111</v>
      </c>
      <c r="H13" s="22" t="s">
        <v>28</v>
      </c>
      <c r="I13" s="22" t="s">
        <v>112</v>
      </c>
      <c r="J13" s="22" t="s">
        <v>113</v>
      </c>
      <c r="K13" s="22" t="s">
        <v>114</v>
      </c>
      <c r="L13" s="22" t="s">
        <v>63</v>
      </c>
      <c r="M13" s="22"/>
      <c r="N13" s="22" t="str">
        <f>VLOOKUP(D13,Sheet1!$1:$1048576,2,FALSE)</f>
        <v>范俊杰
靖耀琦</v>
      </c>
      <c r="O13" s="22" t="str">
        <f>VLOOKUP(D13,Sheet1!$1:$1048576,3,FALSE)</f>
        <v>15968973824
15657131030</v>
      </c>
      <c r="P13" s="22" t="s">
        <v>33</v>
      </c>
      <c r="Q13" s="22"/>
      <c r="R13" s="22"/>
      <c r="S13" s="22"/>
      <c r="T13" s="22"/>
      <c r="U13" s="22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</row>
    <row r="14" s="15" customFormat="1" ht="30" hidden="1" customHeight="1" spans="1:61">
      <c r="A14" s="22" t="s">
        <v>115</v>
      </c>
      <c r="B14" s="22" t="s">
        <v>55</v>
      </c>
      <c r="C14" s="22" t="s">
        <v>56</v>
      </c>
      <c r="D14" s="22" t="s">
        <v>116</v>
      </c>
      <c r="E14" s="22" t="s">
        <v>58</v>
      </c>
      <c r="F14" s="22" t="s">
        <v>59</v>
      </c>
      <c r="G14" s="22" t="s">
        <v>60</v>
      </c>
      <c r="H14" s="22" t="s">
        <v>28</v>
      </c>
      <c r="I14" s="22"/>
      <c r="J14" s="22" t="s">
        <v>61</v>
      </c>
      <c r="K14" s="22" t="s">
        <v>62</v>
      </c>
      <c r="L14" s="22" t="s">
        <v>63</v>
      </c>
      <c r="M14" s="22"/>
      <c r="N14" s="22" t="e">
        <f>VLOOKUP(D14,Sheet1!$1:$1048576,2,FALSE)</f>
        <v>#N/A</v>
      </c>
      <c r="O14" s="22" t="e">
        <f>VLOOKUP(D14,Sheet1!$1:$1048576,3,FALSE)</f>
        <v>#N/A</v>
      </c>
      <c r="P14" s="22" t="s">
        <v>39</v>
      </c>
      <c r="Q14" s="22"/>
      <c r="R14" s="22"/>
      <c r="S14" s="22"/>
      <c r="T14" s="22"/>
      <c r="U14" s="22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</row>
    <row r="15" s="15" customFormat="1" ht="30" hidden="1" customHeight="1" spans="1:61">
      <c r="A15" s="22" t="s">
        <v>117</v>
      </c>
      <c r="B15" s="22" t="s">
        <v>118</v>
      </c>
      <c r="C15" s="22" t="s">
        <v>119</v>
      </c>
      <c r="D15" s="22" t="s">
        <v>120</v>
      </c>
      <c r="E15" s="22" t="s">
        <v>121</v>
      </c>
      <c r="F15" s="22" t="s">
        <v>122</v>
      </c>
      <c r="G15" s="22" t="s">
        <v>123</v>
      </c>
      <c r="H15" s="22" t="s">
        <v>68</v>
      </c>
      <c r="I15" s="22"/>
      <c r="J15" s="22" t="s">
        <v>124</v>
      </c>
      <c r="K15" s="22" t="s">
        <v>125</v>
      </c>
      <c r="L15" s="22" t="s">
        <v>32</v>
      </c>
      <c r="M15" s="22"/>
      <c r="N15" s="22" t="str">
        <f>VLOOKUP(D15,Sheet1!$1:$1048576,2,FALSE)</f>
        <v>郑程
吴晨卉</v>
      </c>
      <c r="O15" s="22" t="str">
        <f>VLOOKUP(D15,Sheet1!$1:$1048576,3,FALSE)</f>
        <v>15325844816
15057031275</v>
      </c>
      <c r="P15" s="22" t="s">
        <v>39</v>
      </c>
      <c r="Q15" s="22" t="s">
        <v>34</v>
      </c>
      <c r="R15" s="22"/>
      <c r="S15" s="22"/>
      <c r="T15" s="22"/>
      <c r="U15" s="22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</row>
    <row r="16" s="15" customFormat="1" ht="30" hidden="1" customHeight="1" spans="1:61">
      <c r="A16" s="22" t="s">
        <v>126</v>
      </c>
      <c r="B16" s="22" t="s">
        <v>127</v>
      </c>
      <c r="C16" s="22" t="s">
        <v>128</v>
      </c>
      <c r="D16" s="22" t="s">
        <v>120</v>
      </c>
      <c r="E16" s="22" t="s">
        <v>129</v>
      </c>
      <c r="F16" s="22" t="s">
        <v>130</v>
      </c>
      <c r="G16" s="22" t="s">
        <v>44</v>
      </c>
      <c r="H16" s="22" t="s">
        <v>68</v>
      </c>
      <c r="I16" s="22"/>
      <c r="J16" s="22" t="s">
        <v>131</v>
      </c>
      <c r="K16" s="22" t="s">
        <v>132</v>
      </c>
      <c r="L16" s="22" t="s">
        <v>32</v>
      </c>
      <c r="M16" s="22"/>
      <c r="N16" s="22" t="str">
        <f>VLOOKUP(D16,Sheet1!$1:$1048576,2,FALSE)</f>
        <v>郑程
吴晨卉</v>
      </c>
      <c r="O16" s="22" t="str">
        <f>VLOOKUP(D16,Sheet1!$1:$1048576,3,FALSE)</f>
        <v>15325844816
15057031275</v>
      </c>
      <c r="P16" s="22" t="s">
        <v>39</v>
      </c>
      <c r="Q16" s="22" t="s">
        <v>34</v>
      </c>
      <c r="R16" s="22"/>
      <c r="S16" s="22"/>
      <c r="T16" s="22"/>
      <c r="U16" s="22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</row>
    <row r="17" s="15" customFormat="1" ht="30" customHeight="1" spans="1:61">
      <c r="A17" s="22" t="s">
        <v>133</v>
      </c>
      <c r="B17" s="22" t="s">
        <v>134</v>
      </c>
      <c r="C17" s="22">
        <v>141352016</v>
      </c>
      <c r="D17" s="22" t="s">
        <v>120</v>
      </c>
      <c r="E17" s="22" t="s">
        <v>135</v>
      </c>
      <c r="F17" s="22" t="s">
        <v>136</v>
      </c>
      <c r="G17" s="22" t="s">
        <v>137</v>
      </c>
      <c r="H17" s="22" t="s">
        <v>28</v>
      </c>
      <c r="I17" s="22" t="s">
        <v>138</v>
      </c>
      <c r="J17" s="22" t="s">
        <v>139</v>
      </c>
      <c r="K17" s="22" t="s">
        <v>140</v>
      </c>
      <c r="L17" s="22" t="s">
        <v>32</v>
      </c>
      <c r="M17" s="22"/>
      <c r="N17" s="22" t="str">
        <f>VLOOKUP(D17,Sheet1!$1:$1048576,2,FALSE)</f>
        <v>郑程
吴晨卉</v>
      </c>
      <c r="O17" s="22" t="str">
        <f>VLOOKUP(D17,Sheet1!$1:$1048576,3,FALSE)</f>
        <v>15325844816
15057031275</v>
      </c>
      <c r="P17" s="22" t="s">
        <v>39</v>
      </c>
      <c r="Q17" s="22" t="s">
        <v>34</v>
      </c>
      <c r="R17" s="22"/>
      <c r="S17" s="22"/>
      <c r="T17" s="22"/>
      <c r="U17" s="22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</row>
    <row r="18" s="15" customFormat="1" ht="30" hidden="1" customHeight="1" spans="1:61">
      <c r="A18" s="22" t="s">
        <v>141</v>
      </c>
      <c r="B18" s="22" t="s">
        <v>97</v>
      </c>
      <c r="C18" s="22" t="s">
        <v>98</v>
      </c>
      <c r="D18" s="22" t="s">
        <v>142</v>
      </c>
      <c r="E18" s="22" t="s">
        <v>100</v>
      </c>
      <c r="F18" s="22" t="s">
        <v>101</v>
      </c>
      <c r="G18" s="22" t="s">
        <v>102</v>
      </c>
      <c r="H18" s="22" t="s">
        <v>28</v>
      </c>
      <c r="I18" s="22" t="s">
        <v>103</v>
      </c>
      <c r="J18" s="22" t="s">
        <v>143</v>
      </c>
      <c r="K18" s="22" t="s">
        <v>144</v>
      </c>
      <c r="L18" s="22" t="s">
        <v>32</v>
      </c>
      <c r="M18" s="22"/>
      <c r="N18" s="22" t="str">
        <f>VLOOKUP(D18,Sheet1!$1:$1048576,2,FALSE)</f>
        <v>谷哲炬</v>
      </c>
      <c r="O18" s="22">
        <f>VLOOKUP(D18,Sheet1!$1:$1048576,3,FALSE)</f>
        <v>15988634975</v>
      </c>
      <c r="P18" s="22" t="s">
        <v>39</v>
      </c>
      <c r="Q18" s="22"/>
      <c r="R18" s="22"/>
      <c r="S18" s="22"/>
      <c r="T18" s="22"/>
      <c r="U18" s="22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</row>
    <row r="19" s="15" customFormat="1" ht="30" hidden="1" customHeight="1" spans="1:61">
      <c r="A19" s="22" t="s">
        <v>145</v>
      </c>
      <c r="B19" s="22" t="s">
        <v>97</v>
      </c>
      <c r="C19" s="22" t="s">
        <v>146</v>
      </c>
      <c r="D19" s="22" t="s">
        <v>147</v>
      </c>
      <c r="E19" s="22" t="s">
        <v>148</v>
      </c>
      <c r="F19" s="22" t="s">
        <v>149</v>
      </c>
      <c r="G19" s="22" t="s">
        <v>150</v>
      </c>
      <c r="H19" s="22" t="s">
        <v>28</v>
      </c>
      <c r="I19" s="22" t="s">
        <v>103</v>
      </c>
      <c r="J19" s="22" t="s">
        <v>104</v>
      </c>
      <c r="K19" s="22" t="s">
        <v>105</v>
      </c>
      <c r="L19" s="22" t="s">
        <v>32</v>
      </c>
      <c r="M19" s="22"/>
      <c r="N19" s="22" t="str">
        <f>VLOOKUP(D19,Sheet1!$1:$1048576,2,FALSE)</f>
        <v>汤伟豪</v>
      </c>
      <c r="O19" s="22">
        <f>VLOOKUP(D19,Sheet1!$1:$1048576,3,FALSE)</f>
        <v>18358449575</v>
      </c>
      <c r="P19" s="22" t="s">
        <v>39</v>
      </c>
      <c r="Q19" s="22"/>
      <c r="R19" s="22"/>
      <c r="S19" s="22"/>
      <c r="T19" s="22"/>
      <c r="U19" s="22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</row>
    <row r="20" s="15" customFormat="1" ht="30" hidden="1" customHeight="1" spans="1:61">
      <c r="A20" s="22" t="s">
        <v>151</v>
      </c>
      <c r="B20" s="22" t="s">
        <v>97</v>
      </c>
      <c r="C20" s="22" t="s">
        <v>146</v>
      </c>
      <c r="D20" s="22" t="s">
        <v>152</v>
      </c>
      <c r="E20" s="22" t="s">
        <v>148</v>
      </c>
      <c r="F20" s="22" t="s">
        <v>149</v>
      </c>
      <c r="G20" s="22" t="s">
        <v>150</v>
      </c>
      <c r="H20" s="22" t="s">
        <v>28</v>
      </c>
      <c r="I20" s="22" t="s">
        <v>103</v>
      </c>
      <c r="J20" s="22" t="s">
        <v>143</v>
      </c>
      <c r="K20" s="22" t="s">
        <v>144</v>
      </c>
      <c r="L20" s="22" t="s">
        <v>32</v>
      </c>
      <c r="M20" s="22"/>
      <c r="N20" s="22" t="str">
        <f>VLOOKUP(D20,Sheet1!$1:$1048576,2,FALSE)</f>
        <v>林启诚</v>
      </c>
      <c r="O20" s="22">
        <f>VLOOKUP(D20,Sheet1!$1:$1048576,3,FALSE)</f>
        <v>13345712616</v>
      </c>
      <c r="P20" s="22" t="s">
        <v>39</v>
      </c>
      <c r="Q20" s="22"/>
      <c r="R20" s="22"/>
      <c r="S20" s="22"/>
      <c r="T20" s="22"/>
      <c r="U20" s="22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</row>
    <row r="21" s="15" customFormat="1" ht="30" hidden="1" customHeight="1" spans="1:61">
      <c r="A21" s="22" t="s">
        <v>153</v>
      </c>
      <c r="B21" s="22" t="s">
        <v>134</v>
      </c>
      <c r="C21" s="22" t="s">
        <v>154</v>
      </c>
      <c r="D21" s="22" t="s">
        <v>155</v>
      </c>
      <c r="E21" s="22" t="s">
        <v>156</v>
      </c>
      <c r="F21" s="22" t="s">
        <v>122</v>
      </c>
      <c r="G21" s="22" t="s">
        <v>44</v>
      </c>
      <c r="H21" s="22" t="s">
        <v>28</v>
      </c>
      <c r="I21" s="22" t="s">
        <v>157</v>
      </c>
      <c r="J21" s="22" t="s">
        <v>139</v>
      </c>
      <c r="K21" s="22" t="s">
        <v>140</v>
      </c>
      <c r="L21" s="22" t="s">
        <v>32</v>
      </c>
      <c r="M21" s="22"/>
      <c r="N21" s="22" t="str">
        <f>VLOOKUP(D21,Sheet1!$1:$1048576,2,FALSE)</f>
        <v>曾意景
陈荣臻</v>
      </c>
      <c r="O21" s="22" t="str">
        <f>VLOOKUP(D21,Sheet1!$1:$1048576,3,FALSE)</f>
        <v>13875128687
18890090409</v>
      </c>
      <c r="P21" s="22" t="s">
        <v>39</v>
      </c>
      <c r="Q21" s="22"/>
      <c r="R21" s="22"/>
      <c r="S21" s="22"/>
      <c r="T21" s="22"/>
      <c r="U21" s="22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</row>
    <row r="22" s="15" customFormat="1" ht="30" customHeight="1" spans="1:61">
      <c r="A22" s="22" t="s">
        <v>158</v>
      </c>
      <c r="B22" s="22" t="s">
        <v>22</v>
      </c>
      <c r="C22" s="22" t="s">
        <v>159</v>
      </c>
      <c r="D22" s="22" t="s">
        <v>160</v>
      </c>
      <c r="E22" s="22" t="s">
        <v>68</v>
      </c>
      <c r="F22" s="22" t="s">
        <v>136</v>
      </c>
      <c r="G22" s="22" t="s">
        <v>161</v>
      </c>
      <c r="H22" s="22" t="s">
        <v>28</v>
      </c>
      <c r="I22" s="22" t="s">
        <v>162</v>
      </c>
      <c r="J22" s="22" t="s">
        <v>163</v>
      </c>
      <c r="K22" s="22" t="s">
        <v>31</v>
      </c>
      <c r="L22" s="22" t="s">
        <v>32</v>
      </c>
      <c r="M22" s="22"/>
      <c r="N22" s="22" t="str">
        <f>VLOOKUP(D22,Sheet1!$1:$1048576,2,FALSE)</f>
        <v>梅康宇
方俊涵</v>
      </c>
      <c r="O22" s="22" t="str">
        <f>VLOOKUP(D22,Sheet1!$1:$1048576,3,FALSE)</f>
        <v>15658026519
17367020336</v>
      </c>
      <c r="P22" s="22" t="s">
        <v>39</v>
      </c>
      <c r="Q22" s="22" t="s">
        <v>34</v>
      </c>
      <c r="R22" s="22"/>
      <c r="S22" s="22"/>
      <c r="T22" s="22"/>
      <c r="U22" s="22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</row>
    <row r="23" s="15" customFormat="1" ht="30" hidden="1" customHeight="1" spans="1:61">
      <c r="A23" s="22" t="s">
        <v>164</v>
      </c>
      <c r="B23" s="22" t="s">
        <v>165</v>
      </c>
      <c r="C23" s="22" t="s">
        <v>166</v>
      </c>
      <c r="D23" s="22" t="s">
        <v>160</v>
      </c>
      <c r="E23" s="22" t="s">
        <v>167</v>
      </c>
      <c r="F23" s="22" t="s">
        <v>149</v>
      </c>
      <c r="G23" s="22" t="s">
        <v>44</v>
      </c>
      <c r="H23" s="22" t="s">
        <v>168</v>
      </c>
      <c r="I23" s="22"/>
      <c r="J23" s="22" t="s">
        <v>169</v>
      </c>
      <c r="K23" s="22">
        <v>13606620840</v>
      </c>
      <c r="L23" s="22" t="s">
        <v>32</v>
      </c>
      <c r="M23" s="22"/>
      <c r="N23" s="22" t="str">
        <f>VLOOKUP(D23,Sheet1!$1:$1048576,2,FALSE)</f>
        <v>梅康宇
方俊涵</v>
      </c>
      <c r="O23" s="22" t="str">
        <f>VLOOKUP(D23,Sheet1!$1:$1048576,3,FALSE)</f>
        <v>15658026519
17367020336</v>
      </c>
      <c r="P23" s="22" t="s">
        <v>39</v>
      </c>
      <c r="Q23" s="22" t="s">
        <v>34</v>
      </c>
      <c r="R23" s="22"/>
      <c r="S23" s="22"/>
      <c r="T23" s="22"/>
      <c r="U23" s="22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</row>
    <row r="24" s="15" customFormat="1" ht="30" hidden="1" customHeight="1" spans="1:61">
      <c r="A24" s="22" t="s">
        <v>170</v>
      </c>
      <c r="B24" s="22" t="s">
        <v>171</v>
      </c>
      <c r="C24" s="22" t="s">
        <v>172</v>
      </c>
      <c r="D24" s="22" t="s">
        <v>160</v>
      </c>
      <c r="E24" s="22" t="s">
        <v>28</v>
      </c>
      <c r="F24" s="22" t="s">
        <v>173</v>
      </c>
      <c r="G24" s="22" t="s">
        <v>137</v>
      </c>
      <c r="H24" s="22" t="s">
        <v>68</v>
      </c>
      <c r="I24" s="22" t="s">
        <v>174</v>
      </c>
      <c r="J24" s="22" t="s">
        <v>175</v>
      </c>
      <c r="K24" s="22">
        <v>13616557212</v>
      </c>
      <c r="L24" s="22" t="s">
        <v>32</v>
      </c>
      <c r="M24" s="22"/>
      <c r="N24" s="22" t="str">
        <f>VLOOKUP(D24,Sheet1!$1:$1048576,2,FALSE)</f>
        <v>梅康宇
方俊涵</v>
      </c>
      <c r="O24" s="22" t="str">
        <f>VLOOKUP(D24,Sheet1!$1:$1048576,3,FALSE)</f>
        <v>15658026519
17367020336</v>
      </c>
      <c r="P24" s="22" t="s">
        <v>39</v>
      </c>
      <c r="Q24" s="22" t="s">
        <v>34</v>
      </c>
      <c r="R24" s="22"/>
      <c r="S24" s="22"/>
      <c r="T24" s="22"/>
      <c r="U24" s="22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</row>
    <row r="25" s="15" customFormat="1" ht="30" hidden="1" customHeight="1" spans="1:61">
      <c r="A25" s="22" t="s">
        <v>176</v>
      </c>
      <c r="B25" s="22" t="s">
        <v>177</v>
      </c>
      <c r="C25" s="22" t="s">
        <v>178</v>
      </c>
      <c r="D25" s="22" t="s">
        <v>160</v>
      </c>
      <c r="E25" s="22" t="s">
        <v>37</v>
      </c>
      <c r="F25" s="22" t="s">
        <v>38</v>
      </c>
      <c r="G25" s="22" t="s">
        <v>38</v>
      </c>
      <c r="H25" s="22" t="s">
        <v>68</v>
      </c>
      <c r="I25" s="22" t="s">
        <v>37</v>
      </c>
      <c r="J25" s="22" t="s">
        <v>179</v>
      </c>
      <c r="K25" s="22" t="s">
        <v>180</v>
      </c>
      <c r="L25" s="22" t="s">
        <v>32</v>
      </c>
      <c r="M25" s="22"/>
      <c r="N25" s="22" t="str">
        <f>VLOOKUP(D25,Sheet1!$1:$1048576,2,FALSE)</f>
        <v>梅康宇
方俊涵</v>
      </c>
      <c r="O25" s="22" t="str">
        <f>VLOOKUP(D25,Sheet1!$1:$1048576,3,FALSE)</f>
        <v>15658026519
17367020336</v>
      </c>
      <c r="P25" s="22" t="s">
        <v>39</v>
      </c>
      <c r="Q25" s="22" t="s">
        <v>34</v>
      </c>
      <c r="R25" s="22"/>
      <c r="S25" s="22"/>
      <c r="T25" s="22"/>
      <c r="U25" s="22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</row>
    <row r="26" s="15" customFormat="1" ht="30" hidden="1" customHeight="1" spans="1:61">
      <c r="A26" s="22" t="s">
        <v>181</v>
      </c>
      <c r="B26" s="22" t="s">
        <v>97</v>
      </c>
      <c r="C26" s="22" t="s">
        <v>182</v>
      </c>
      <c r="D26" s="22" t="s">
        <v>183</v>
      </c>
      <c r="E26" s="22" t="s">
        <v>156</v>
      </c>
      <c r="F26" s="22" t="s">
        <v>122</v>
      </c>
      <c r="G26" s="22" t="s">
        <v>44</v>
      </c>
      <c r="H26" s="22" t="s">
        <v>28</v>
      </c>
      <c r="I26" s="22" t="s">
        <v>103</v>
      </c>
      <c r="J26" s="22" t="s">
        <v>104</v>
      </c>
      <c r="K26" s="22" t="s">
        <v>105</v>
      </c>
      <c r="L26" s="22" t="s">
        <v>32</v>
      </c>
      <c r="M26" s="22"/>
      <c r="N26" s="22" t="str">
        <f>VLOOKUP(D26,Sheet1!$1:$1048576,2,FALSE)</f>
        <v>韩李逍</v>
      </c>
      <c r="O26" s="22">
        <f>VLOOKUP(D26,Sheet1!$1:$1048576,3,FALSE)</f>
        <v>18368189209</v>
      </c>
      <c r="P26" s="22" t="s">
        <v>39</v>
      </c>
      <c r="Q26" s="22"/>
      <c r="R26" s="22"/>
      <c r="S26" s="22"/>
      <c r="T26" s="22"/>
      <c r="U26" s="22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</row>
    <row r="27" s="15" customFormat="1" ht="30" hidden="1" customHeight="1" spans="1:61">
      <c r="A27" s="22" t="s">
        <v>184</v>
      </c>
      <c r="B27" s="22" t="s">
        <v>97</v>
      </c>
      <c r="C27" s="22" t="s">
        <v>182</v>
      </c>
      <c r="D27" s="22" t="s">
        <v>185</v>
      </c>
      <c r="E27" s="22" t="s">
        <v>156</v>
      </c>
      <c r="F27" s="22" t="s">
        <v>122</v>
      </c>
      <c r="G27" s="22" t="s">
        <v>44</v>
      </c>
      <c r="H27" s="22" t="s">
        <v>28</v>
      </c>
      <c r="I27" s="22" t="s">
        <v>103</v>
      </c>
      <c r="J27" s="22" t="s">
        <v>143</v>
      </c>
      <c r="K27" s="22" t="s">
        <v>144</v>
      </c>
      <c r="L27" s="22" t="s">
        <v>32</v>
      </c>
      <c r="M27" s="22"/>
      <c r="N27" s="22" t="str">
        <f>VLOOKUP(D27,Sheet1!$1:$1048576,2,FALSE)</f>
        <v>徐天翔</v>
      </c>
      <c r="O27" s="22">
        <f>VLOOKUP(D27,Sheet1!$1:$1048576,3,FALSE)</f>
        <v>15867062628</v>
      </c>
      <c r="P27" s="22" t="s">
        <v>39</v>
      </c>
      <c r="Q27" s="22"/>
      <c r="R27" s="22"/>
      <c r="S27" s="22"/>
      <c r="T27" s="22"/>
      <c r="U27" s="22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</row>
    <row r="28" s="15" customFormat="1" ht="30" hidden="1" customHeight="1" spans="1:61">
      <c r="A28" s="22" t="s">
        <v>186</v>
      </c>
      <c r="B28" s="22" t="s">
        <v>187</v>
      </c>
      <c r="C28" s="22" t="s">
        <v>188</v>
      </c>
      <c r="D28" s="22" t="s">
        <v>90</v>
      </c>
      <c r="E28" s="22" t="s">
        <v>42</v>
      </c>
      <c r="F28" s="22" t="s">
        <v>43</v>
      </c>
      <c r="G28" s="22" t="s">
        <v>44</v>
      </c>
      <c r="H28" s="22" t="s">
        <v>45</v>
      </c>
      <c r="I28" s="22"/>
      <c r="J28" s="22" t="s">
        <v>189</v>
      </c>
      <c r="K28" s="22" t="s">
        <v>190</v>
      </c>
      <c r="L28" s="22" t="s">
        <v>63</v>
      </c>
      <c r="M28" s="22"/>
      <c r="N28" s="22" t="str">
        <f>VLOOKUP(D28,Sheet1!$1:$1048576,2,FALSE)</f>
        <v>章昊睿
高嘉宏</v>
      </c>
      <c r="O28" s="22" t="str">
        <f>VLOOKUP(D28,Sheet1!$1:$1048576,3,FALSE)</f>
        <v>15958108142
18057683826</v>
      </c>
      <c r="P28" s="22" t="s">
        <v>39</v>
      </c>
      <c r="Q28" s="22"/>
      <c r="R28" s="22"/>
      <c r="S28" s="22"/>
      <c r="T28" s="22"/>
      <c r="U28" s="22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</row>
    <row r="29" s="15" customFormat="1" ht="30" hidden="1" customHeight="1" spans="1:61">
      <c r="A29" s="22" t="s">
        <v>191</v>
      </c>
      <c r="B29" s="22" t="s">
        <v>55</v>
      </c>
      <c r="C29" s="22" t="s">
        <v>56</v>
      </c>
      <c r="D29" s="22" t="s">
        <v>192</v>
      </c>
      <c r="E29" s="22" t="s">
        <v>58</v>
      </c>
      <c r="F29" s="22" t="s">
        <v>59</v>
      </c>
      <c r="G29" s="22" t="s">
        <v>60</v>
      </c>
      <c r="H29" s="22" t="s">
        <v>28</v>
      </c>
      <c r="I29" s="22"/>
      <c r="J29" s="22" t="s">
        <v>61</v>
      </c>
      <c r="K29" s="22" t="s">
        <v>62</v>
      </c>
      <c r="L29" s="22" t="s">
        <v>63</v>
      </c>
      <c r="M29" s="22"/>
      <c r="N29" s="22" t="e">
        <f>VLOOKUP(D29,Sheet1!$1:$1048576,2,FALSE)</f>
        <v>#N/A</v>
      </c>
      <c r="O29" s="22" t="e">
        <f>VLOOKUP(D29,Sheet1!$1:$1048576,3,FALSE)</f>
        <v>#N/A</v>
      </c>
      <c r="P29" s="22" t="s">
        <v>39</v>
      </c>
      <c r="Q29" s="22"/>
      <c r="R29" s="22"/>
      <c r="S29" s="22"/>
      <c r="T29" s="22"/>
      <c r="U29" s="22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</row>
    <row r="30" s="15" customFormat="1" ht="30" hidden="1" customHeight="1" spans="1:61">
      <c r="A30" s="22" t="s">
        <v>193</v>
      </c>
      <c r="B30" s="22" t="s">
        <v>22</v>
      </c>
      <c r="C30" s="22" t="s">
        <v>194</v>
      </c>
      <c r="D30" s="22" t="s">
        <v>195</v>
      </c>
      <c r="E30" s="22" t="s">
        <v>25</v>
      </c>
      <c r="F30" s="22" t="s">
        <v>26</v>
      </c>
      <c r="G30" s="22" t="s">
        <v>27</v>
      </c>
      <c r="H30" s="22" t="s">
        <v>28</v>
      </c>
      <c r="I30" s="22" t="s">
        <v>29</v>
      </c>
      <c r="J30" s="22" t="s">
        <v>196</v>
      </c>
      <c r="K30" s="24" t="s">
        <v>53</v>
      </c>
      <c r="L30" s="22" t="s">
        <v>32</v>
      </c>
      <c r="M30" s="22"/>
      <c r="N30" s="22" t="str">
        <f>VLOOKUP(D30,Sheet1!$1:$1048576,2,FALSE)</f>
        <v>杨亚鹏
张嘉莹</v>
      </c>
      <c r="O30" s="22" t="str">
        <f>VLOOKUP(D30,Sheet1!$1:$1048576,3,FALSE)</f>
        <v>17682345516
17369687393</v>
      </c>
      <c r="P30" s="22" t="s">
        <v>33</v>
      </c>
      <c r="Q30" s="22" t="s">
        <v>34</v>
      </c>
      <c r="R30" s="22"/>
      <c r="S30" s="22"/>
      <c r="T30" s="22"/>
      <c r="U30" s="22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</row>
    <row r="31" s="15" customFormat="1" ht="30" hidden="1" customHeight="1" spans="1:61">
      <c r="A31" s="22" t="s">
        <v>197</v>
      </c>
      <c r="B31" s="22" t="s">
        <v>198</v>
      </c>
      <c r="C31" s="22" t="s">
        <v>199</v>
      </c>
      <c r="D31" s="22" t="s">
        <v>195</v>
      </c>
      <c r="E31" s="22" t="s">
        <v>167</v>
      </c>
      <c r="F31" s="22" t="s">
        <v>149</v>
      </c>
      <c r="G31" s="22" t="s">
        <v>44</v>
      </c>
      <c r="H31" s="22" t="s">
        <v>168</v>
      </c>
      <c r="I31" s="22"/>
      <c r="J31" s="22" t="s">
        <v>200</v>
      </c>
      <c r="K31" s="22" t="s">
        <v>201</v>
      </c>
      <c r="L31" s="22" t="s">
        <v>32</v>
      </c>
      <c r="M31" s="22"/>
      <c r="N31" s="22" t="str">
        <f>VLOOKUP(D31,Sheet1!$1:$1048576,2,FALSE)</f>
        <v>杨亚鹏
张嘉莹</v>
      </c>
      <c r="O31" s="22" t="str">
        <f>VLOOKUP(D31,Sheet1!$1:$1048576,3,FALSE)</f>
        <v>17682345516
17369687393</v>
      </c>
      <c r="P31" s="22" t="s">
        <v>39</v>
      </c>
      <c r="Q31" s="22" t="s">
        <v>34</v>
      </c>
      <c r="R31" s="22"/>
      <c r="S31" s="22"/>
      <c r="T31" s="22"/>
      <c r="U31" s="22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</row>
    <row r="32" s="15" customFormat="1" ht="30" hidden="1" customHeight="1" spans="1:61">
      <c r="A32" s="22" t="s">
        <v>202</v>
      </c>
      <c r="B32" s="22" t="s">
        <v>203</v>
      </c>
      <c r="C32" s="22" t="s">
        <v>204</v>
      </c>
      <c r="D32" s="22" t="s">
        <v>205</v>
      </c>
      <c r="E32" s="22" t="s">
        <v>25</v>
      </c>
      <c r="F32" s="22" t="s">
        <v>26</v>
      </c>
      <c r="G32" s="22" t="s">
        <v>27</v>
      </c>
      <c r="H32" s="22" t="s">
        <v>28</v>
      </c>
      <c r="I32" s="22"/>
      <c r="J32" s="22" t="s">
        <v>206</v>
      </c>
      <c r="K32" s="22" t="s">
        <v>207</v>
      </c>
      <c r="L32" s="22" t="s">
        <v>63</v>
      </c>
      <c r="M32" s="22"/>
      <c r="N32" s="22" t="str">
        <f>VLOOKUP(D32,Sheet1!$1:$1048576,2,FALSE)</f>
        <v>章昊睿</v>
      </c>
      <c r="O32" s="22">
        <f>VLOOKUP(D32,Sheet1!$1:$1048576,3,FALSE)</f>
        <v>15958108142</v>
      </c>
      <c r="P32" s="22" t="s">
        <v>33</v>
      </c>
      <c r="Q32" s="22"/>
      <c r="R32" s="22"/>
      <c r="S32" s="22"/>
      <c r="T32" s="22"/>
      <c r="U32" s="22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</row>
    <row r="33" s="15" customFormat="1" ht="30" customHeight="1" spans="1:61">
      <c r="A33" s="22" t="s">
        <v>208</v>
      </c>
      <c r="B33" s="22" t="s">
        <v>65</v>
      </c>
      <c r="C33" s="22" t="s">
        <v>66</v>
      </c>
      <c r="D33" s="22" t="s">
        <v>209</v>
      </c>
      <c r="E33" s="22" t="s">
        <v>68</v>
      </c>
      <c r="F33" s="22" t="s">
        <v>210</v>
      </c>
      <c r="G33" s="22" t="s">
        <v>211</v>
      </c>
      <c r="H33" s="22" t="s">
        <v>68</v>
      </c>
      <c r="I33" s="22" t="s">
        <v>69</v>
      </c>
      <c r="J33" s="22" t="s">
        <v>70</v>
      </c>
      <c r="K33" s="22" t="s">
        <v>71</v>
      </c>
      <c r="L33" s="22" t="s">
        <v>32</v>
      </c>
      <c r="M33" s="22"/>
      <c r="N33" s="22" t="str">
        <f>VLOOKUP(D33,Sheet1!$1:$1048576,2,FALSE)</f>
        <v>李景嘉
姜婀娜</v>
      </c>
      <c r="O33" s="22" t="str">
        <f>VLOOKUP(D33,Sheet1!$1:$1048576,3,FALSE)</f>
        <v>18178461852
15970366475</v>
      </c>
      <c r="P33" s="22" t="s">
        <v>39</v>
      </c>
      <c r="Q33" s="22"/>
      <c r="R33" s="22"/>
      <c r="S33" s="22"/>
      <c r="T33" s="22"/>
      <c r="U33" s="22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</row>
    <row r="34" s="15" customFormat="1" ht="30" customHeight="1" spans="1:61">
      <c r="A34" s="22" t="s">
        <v>212</v>
      </c>
      <c r="B34" s="22" t="s">
        <v>213</v>
      </c>
      <c r="C34" s="22" t="s">
        <v>214</v>
      </c>
      <c r="D34" s="22" t="s">
        <v>155</v>
      </c>
      <c r="E34" s="22" t="s">
        <v>68</v>
      </c>
      <c r="F34" s="22" t="s">
        <v>136</v>
      </c>
      <c r="G34" s="22" t="s">
        <v>161</v>
      </c>
      <c r="H34" s="22" t="s">
        <v>68</v>
      </c>
      <c r="I34" s="22" t="s">
        <v>215</v>
      </c>
      <c r="J34" s="22" t="s">
        <v>216</v>
      </c>
      <c r="K34" s="22" t="s">
        <v>217</v>
      </c>
      <c r="L34" s="22" t="s">
        <v>32</v>
      </c>
      <c r="M34" s="22"/>
      <c r="N34" s="22" t="str">
        <f>VLOOKUP(D34,Sheet1!$1:$1048576,2,FALSE)</f>
        <v>曾意景
陈荣臻</v>
      </c>
      <c r="O34" s="22" t="str">
        <f>VLOOKUP(D34,Sheet1!$1:$1048576,3,FALSE)</f>
        <v>13875128687
18890090409</v>
      </c>
      <c r="P34" s="22" t="s">
        <v>39</v>
      </c>
      <c r="Q34" s="22"/>
      <c r="R34" s="22"/>
      <c r="S34" s="22"/>
      <c r="T34" s="22"/>
      <c r="U34" s="22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</row>
    <row r="35" s="15" customFormat="1" ht="30" customHeight="1" spans="1:61">
      <c r="A35" s="22" t="s">
        <v>218</v>
      </c>
      <c r="B35" s="22" t="s">
        <v>219</v>
      </c>
      <c r="C35" s="22" t="s">
        <v>220</v>
      </c>
      <c r="D35" s="22" t="s">
        <v>221</v>
      </c>
      <c r="E35" s="22" t="s">
        <v>135</v>
      </c>
      <c r="F35" s="22" t="s">
        <v>136</v>
      </c>
      <c r="G35" s="22" t="s">
        <v>137</v>
      </c>
      <c r="H35" s="22" t="s">
        <v>28</v>
      </c>
      <c r="I35" s="22" t="s">
        <v>222</v>
      </c>
      <c r="J35" s="22" t="s">
        <v>223</v>
      </c>
      <c r="K35" s="22" t="s">
        <v>224</v>
      </c>
      <c r="L35" s="22" t="s">
        <v>32</v>
      </c>
      <c r="M35" s="22"/>
      <c r="N35" s="22" t="str">
        <f>VLOOKUP(D35,Sheet1!$1:$1048576,2,FALSE)</f>
        <v>汤伟豪
林启诚</v>
      </c>
      <c r="O35" s="22" t="str">
        <f>VLOOKUP(D35,Sheet1!$1:$1048576,3,FALSE)</f>
        <v>18358449575
13345712616</v>
      </c>
      <c r="P35" s="22" t="s">
        <v>39</v>
      </c>
      <c r="Q35" s="22"/>
      <c r="R35" s="22"/>
      <c r="S35" s="22"/>
      <c r="T35" s="22"/>
      <c r="U35" s="22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</row>
    <row r="36" s="15" customFormat="1" ht="30" hidden="1" customHeight="1" spans="1:61">
      <c r="A36" s="22" t="s">
        <v>225</v>
      </c>
      <c r="B36" s="22" t="s">
        <v>107</v>
      </c>
      <c r="C36" s="22" t="s">
        <v>226</v>
      </c>
      <c r="D36" s="22" t="s">
        <v>227</v>
      </c>
      <c r="E36" s="22" t="s">
        <v>228</v>
      </c>
      <c r="F36" s="22" t="s">
        <v>229</v>
      </c>
      <c r="G36" s="22" t="s">
        <v>230</v>
      </c>
      <c r="H36" s="22" t="s">
        <v>28</v>
      </c>
      <c r="I36" s="22" t="s">
        <v>112</v>
      </c>
      <c r="J36" s="22" t="s">
        <v>113</v>
      </c>
      <c r="K36" s="22" t="s">
        <v>114</v>
      </c>
      <c r="L36" s="22" t="s">
        <v>63</v>
      </c>
      <c r="M36" s="22"/>
      <c r="N36" s="22" t="str">
        <f>VLOOKUP(D36,Sheet1!$1:$1048576,2,FALSE)</f>
        <v>任佳伟
张永位</v>
      </c>
      <c r="O36" s="22" t="str">
        <f>VLOOKUP(D36,Sheet1!$1:$1048576,3,FALSE)</f>
        <v>15675135710
19571319641</v>
      </c>
      <c r="P36" s="22" t="s">
        <v>39</v>
      </c>
      <c r="Q36" s="22"/>
      <c r="R36" s="22"/>
      <c r="S36" s="22"/>
      <c r="T36" s="22"/>
      <c r="U36" s="22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</row>
    <row r="37" s="15" customFormat="1" ht="30" hidden="1" customHeight="1" spans="1:61">
      <c r="A37" s="22" t="s">
        <v>231</v>
      </c>
      <c r="B37" s="22" t="s">
        <v>55</v>
      </c>
      <c r="C37" s="22" t="s">
        <v>56</v>
      </c>
      <c r="D37" s="22" t="s">
        <v>232</v>
      </c>
      <c r="E37" s="22" t="s">
        <v>58</v>
      </c>
      <c r="F37" s="22" t="s">
        <v>59</v>
      </c>
      <c r="G37" s="22" t="s">
        <v>60</v>
      </c>
      <c r="H37" s="22" t="s">
        <v>28</v>
      </c>
      <c r="I37" s="22"/>
      <c r="J37" s="22" t="s">
        <v>61</v>
      </c>
      <c r="K37" s="22" t="s">
        <v>62</v>
      </c>
      <c r="L37" s="22" t="s">
        <v>63</v>
      </c>
      <c r="M37" s="22"/>
      <c r="N37" s="22" t="str">
        <f>VLOOKUP(D37,Sheet1!$1:$1048576,2,FALSE)</f>
        <v>陈韩
李雨铮</v>
      </c>
      <c r="O37" s="22">
        <f>VLOOKUP(D37,Sheet1!$1:$1048576,3,FALSE)</f>
        <v>13186960995</v>
      </c>
      <c r="P37" s="22" t="s">
        <v>39</v>
      </c>
      <c r="Q37" s="22"/>
      <c r="R37" s="22"/>
      <c r="S37" s="22"/>
      <c r="T37" s="22"/>
      <c r="U37" s="22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</row>
    <row r="38" s="15" customFormat="1" ht="30" customHeight="1" spans="1:61">
      <c r="A38" s="22" t="s">
        <v>233</v>
      </c>
      <c r="B38" s="22" t="s">
        <v>234</v>
      </c>
      <c r="C38" s="22">
        <v>141301928</v>
      </c>
      <c r="D38" s="22" t="s">
        <v>235</v>
      </c>
      <c r="E38" s="22" t="s">
        <v>68</v>
      </c>
      <c r="F38" s="22" t="s">
        <v>136</v>
      </c>
      <c r="G38" s="22" t="s">
        <v>161</v>
      </c>
      <c r="H38" s="22" t="s">
        <v>68</v>
      </c>
      <c r="I38" s="22" t="s">
        <v>236</v>
      </c>
      <c r="J38" s="22" t="s">
        <v>237</v>
      </c>
      <c r="K38" s="22" t="s">
        <v>238</v>
      </c>
      <c r="L38" s="22" t="s">
        <v>32</v>
      </c>
      <c r="M38" s="22"/>
      <c r="N38" s="22" t="str">
        <f>VLOOKUP(D38,Sheet1!$1:$1048576,2,FALSE)</f>
        <v>耿荣恒
刘师君</v>
      </c>
      <c r="O38" s="22" t="str">
        <f>VLOOKUP(D38,Sheet1!$1:$1048576,3,FALSE)</f>
        <v>17816243914
18955083578</v>
      </c>
      <c r="P38" s="22" t="s">
        <v>39</v>
      </c>
      <c r="Q38" s="22" t="s">
        <v>34</v>
      </c>
      <c r="R38" s="22"/>
      <c r="S38" s="22"/>
      <c r="T38" s="22"/>
      <c r="U38" s="22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</row>
    <row r="39" s="15" customFormat="1" ht="30" hidden="1" customHeight="1" spans="1:61">
      <c r="A39" s="22" t="s">
        <v>239</v>
      </c>
      <c r="B39" s="22" t="s">
        <v>240</v>
      </c>
      <c r="C39" s="22" t="s">
        <v>241</v>
      </c>
      <c r="D39" s="22" t="s">
        <v>235</v>
      </c>
      <c r="E39" s="22" t="s">
        <v>129</v>
      </c>
      <c r="F39" s="22" t="s">
        <v>130</v>
      </c>
      <c r="G39" s="22" t="s">
        <v>44</v>
      </c>
      <c r="H39" s="22" t="s">
        <v>68</v>
      </c>
      <c r="I39" s="22"/>
      <c r="J39" s="22" t="s">
        <v>242</v>
      </c>
      <c r="K39" s="22" t="s">
        <v>243</v>
      </c>
      <c r="L39" s="22" t="s">
        <v>32</v>
      </c>
      <c r="M39" s="22"/>
      <c r="N39" s="22" t="str">
        <f>VLOOKUP(D39,Sheet1!$1:$1048576,2,FALSE)</f>
        <v>耿荣恒
刘师君</v>
      </c>
      <c r="O39" s="22" t="str">
        <f>VLOOKUP(D39,Sheet1!$1:$1048576,3,FALSE)</f>
        <v>17816243914
18955083578</v>
      </c>
      <c r="P39" s="22" t="s">
        <v>39</v>
      </c>
      <c r="Q39" s="22" t="s">
        <v>34</v>
      </c>
      <c r="R39" s="22"/>
      <c r="S39" s="22"/>
      <c r="T39" s="22"/>
      <c r="U39" s="22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</row>
    <row r="40" s="15" customFormat="1" ht="30" hidden="1" customHeight="1" spans="1:61">
      <c r="A40" s="22" t="s">
        <v>244</v>
      </c>
      <c r="B40" s="22" t="s">
        <v>245</v>
      </c>
      <c r="C40" s="22" t="s">
        <v>246</v>
      </c>
      <c r="D40" s="22" t="s">
        <v>235</v>
      </c>
      <c r="E40" s="22" t="s">
        <v>228</v>
      </c>
      <c r="F40" s="22" t="s">
        <v>229</v>
      </c>
      <c r="G40" s="22" t="s">
        <v>230</v>
      </c>
      <c r="H40" s="22" t="s">
        <v>68</v>
      </c>
      <c r="I40" s="22" t="s">
        <v>247</v>
      </c>
      <c r="J40" s="22" t="s">
        <v>248</v>
      </c>
      <c r="K40" s="22" t="s">
        <v>249</v>
      </c>
      <c r="L40" s="22" t="s">
        <v>32</v>
      </c>
      <c r="M40" s="22"/>
      <c r="N40" s="22" t="str">
        <f>VLOOKUP(D40,Sheet1!$1:$1048576,2,FALSE)</f>
        <v>耿荣恒
刘师君</v>
      </c>
      <c r="O40" s="22" t="str">
        <f>VLOOKUP(D40,Sheet1!$1:$1048576,3,FALSE)</f>
        <v>17816243914
18955083578</v>
      </c>
      <c r="P40" s="22" t="s">
        <v>39</v>
      </c>
      <c r="Q40" s="22" t="s">
        <v>34</v>
      </c>
      <c r="R40" s="22"/>
      <c r="S40" s="22"/>
      <c r="T40" s="22"/>
      <c r="U40" s="22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</row>
    <row r="41" s="15" customFormat="1" ht="30" hidden="1" customHeight="1" spans="1:61">
      <c r="A41" s="22" t="s">
        <v>250</v>
      </c>
      <c r="B41" s="22" t="s">
        <v>97</v>
      </c>
      <c r="C41" s="22" t="s">
        <v>251</v>
      </c>
      <c r="D41" s="22" t="s">
        <v>252</v>
      </c>
      <c r="E41" s="22" t="s">
        <v>228</v>
      </c>
      <c r="F41" s="22" t="s">
        <v>229</v>
      </c>
      <c r="G41" s="22" t="s">
        <v>230</v>
      </c>
      <c r="H41" s="22" t="s">
        <v>68</v>
      </c>
      <c r="I41" s="22" t="s">
        <v>253</v>
      </c>
      <c r="J41" s="22" t="s">
        <v>143</v>
      </c>
      <c r="K41" s="22" t="s">
        <v>144</v>
      </c>
      <c r="L41" s="22" t="s">
        <v>63</v>
      </c>
      <c r="M41" s="22"/>
      <c r="N41" s="22" t="e">
        <f>VLOOKUP(D41,Sheet1!$1:$1048576,2,FALSE)</f>
        <v>#N/A</v>
      </c>
      <c r="O41" s="22" t="e">
        <f>VLOOKUP(D41,Sheet1!$1:$1048576,3,FALSE)</f>
        <v>#N/A</v>
      </c>
      <c r="P41" s="22" t="s">
        <v>39</v>
      </c>
      <c r="Q41" s="22"/>
      <c r="R41" s="22"/>
      <c r="S41" s="22"/>
      <c r="T41" s="22"/>
      <c r="U41" s="22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</row>
    <row r="42" s="15" customFormat="1" ht="30" hidden="1" customHeight="1" spans="1:61">
      <c r="A42" s="22" t="s">
        <v>254</v>
      </c>
      <c r="B42" s="22" t="s">
        <v>177</v>
      </c>
      <c r="C42" s="22" t="s">
        <v>255</v>
      </c>
      <c r="D42" s="22" t="s">
        <v>256</v>
      </c>
      <c r="E42" s="22" t="s">
        <v>100</v>
      </c>
      <c r="F42" s="22" t="s">
        <v>101</v>
      </c>
      <c r="G42" s="22" t="s">
        <v>102</v>
      </c>
      <c r="H42" s="22" t="s">
        <v>68</v>
      </c>
      <c r="I42" s="22" t="s">
        <v>257</v>
      </c>
      <c r="J42" s="22" t="s">
        <v>179</v>
      </c>
      <c r="K42" s="22" t="s">
        <v>180</v>
      </c>
      <c r="L42" s="22" t="s">
        <v>32</v>
      </c>
      <c r="M42" s="22"/>
      <c r="N42" s="22" t="str">
        <f>VLOOKUP(D42,Sheet1!$1:$1048576,2,FALSE)</f>
        <v>姜星辰
邓德仁</v>
      </c>
      <c r="O42" s="22" t="str">
        <f>VLOOKUP(D42,Sheet1!$1:$1048576,3,FALSE)</f>
        <v>19817211557
13336952927</v>
      </c>
      <c r="P42" s="22" t="s">
        <v>39</v>
      </c>
      <c r="Q42" s="22" t="s">
        <v>34</v>
      </c>
      <c r="R42" s="22"/>
      <c r="S42" s="22"/>
      <c r="T42" s="22"/>
      <c r="U42" s="22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</row>
    <row r="43" s="15" customFormat="1" ht="30" hidden="1" customHeight="1" spans="1:61">
      <c r="A43" s="22" t="s">
        <v>258</v>
      </c>
      <c r="B43" s="22" t="s">
        <v>198</v>
      </c>
      <c r="C43" s="22" t="s">
        <v>259</v>
      </c>
      <c r="D43" s="22" t="s">
        <v>256</v>
      </c>
      <c r="E43" s="22" t="s">
        <v>167</v>
      </c>
      <c r="F43" s="22" t="s">
        <v>149</v>
      </c>
      <c r="G43" s="22" t="s">
        <v>44</v>
      </c>
      <c r="H43" s="22" t="s">
        <v>168</v>
      </c>
      <c r="I43" s="22"/>
      <c r="J43" s="22" t="s">
        <v>260</v>
      </c>
      <c r="K43" s="22" t="s">
        <v>261</v>
      </c>
      <c r="L43" s="22" t="s">
        <v>32</v>
      </c>
      <c r="M43" s="22"/>
      <c r="N43" s="22" t="str">
        <f>VLOOKUP(D43,Sheet1!$1:$1048576,2,FALSE)</f>
        <v>姜星辰
邓德仁</v>
      </c>
      <c r="O43" s="22" t="str">
        <f>VLOOKUP(D43,Sheet1!$1:$1048576,3,FALSE)</f>
        <v>19817211557
13336952927</v>
      </c>
      <c r="P43" s="22" t="s">
        <v>39</v>
      </c>
      <c r="Q43" s="22" t="s">
        <v>34</v>
      </c>
      <c r="R43" s="22"/>
      <c r="S43" s="22"/>
      <c r="T43" s="22"/>
      <c r="U43" s="22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</row>
    <row r="44" s="15" customFormat="1" ht="30" hidden="1" customHeight="1" spans="1:61">
      <c r="A44" s="22" t="s">
        <v>262</v>
      </c>
      <c r="B44" s="22" t="s">
        <v>263</v>
      </c>
      <c r="C44" s="22" t="s">
        <v>264</v>
      </c>
      <c r="D44" s="22" t="s">
        <v>256</v>
      </c>
      <c r="E44" s="22" t="s">
        <v>37</v>
      </c>
      <c r="F44" s="22" t="s">
        <v>38</v>
      </c>
      <c r="G44" s="22" t="s">
        <v>38</v>
      </c>
      <c r="H44" s="22" t="s">
        <v>68</v>
      </c>
      <c r="I44" s="22"/>
      <c r="J44" s="22" t="s">
        <v>265</v>
      </c>
      <c r="K44" s="22" t="s">
        <v>266</v>
      </c>
      <c r="L44" s="22" t="s">
        <v>32</v>
      </c>
      <c r="M44" s="22"/>
      <c r="N44" s="22" t="str">
        <f>VLOOKUP(D44,Sheet1!$1:$1048576,2,FALSE)</f>
        <v>姜星辰
邓德仁</v>
      </c>
      <c r="O44" s="22" t="str">
        <f>VLOOKUP(D44,Sheet1!$1:$1048576,3,FALSE)</f>
        <v>19817211557
13336952927</v>
      </c>
      <c r="P44" s="22" t="s">
        <v>39</v>
      </c>
      <c r="Q44" s="22" t="s">
        <v>34</v>
      </c>
      <c r="R44" s="22"/>
      <c r="S44" s="22"/>
      <c r="T44" s="22"/>
      <c r="U44" s="22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</row>
    <row r="45" s="15" customFormat="1" ht="30" hidden="1" customHeight="1" spans="1:61">
      <c r="A45" s="22" t="s">
        <v>267</v>
      </c>
      <c r="B45" s="22" t="s">
        <v>268</v>
      </c>
      <c r="C45" s="22" t="s">
        <v>269</v>
      </c>
      <c r="D45" s="22" t="s">
        <v>256</v>
      </c>
      <c r="E45" s="22" t="s">
        <v>37</v>
      </c>
      <c r="F45" s="22" t="s">
        <v>38</v>
      </c>
      <c r="G45" s="22" t="s">
        <v>38</v>
      </c>
      <c r="H45" s="22" t="s">
        <v>68</v>
      </c>
      <c r="I45" s="22"/>
      <c r="J45" s="22" t="s">
        <v>260</v>
      </c>
      <c r="K45" s="22" t="s">
        <v>261</v>
      </c>
      <c r="L45" s="22" t="s">
        <v>32</v>
      </c>
      <c r="M45" s="22"/>
      <c r="N45" s="22" t="str">
        <f>VLOOKUP(D45,Sheet1!$1:$1048576,2,FALSE)</f>
        <v>姜星辰
邓德仁</v>
      </c>
      <c r="O45" s="22" t="str">
        <f>VLOOKUP(D45,Sheet1!$1:$1048576,3,FALSE)</f>
        <v>19817211557
13336952927</v>
      </c>
      <c r="P45" s="22" t="s">
        <v>39</v>
      </c>
      <c r="Q45" s="22" t="s">
        <v>34</v>
      </c>
      <c r="R45" s="22"/>
      <c r="S45" s="22"/>
      <c r="T45" s="22"/>
      <c r="U45" s="22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</row>
    <row r="46" s="15" customFormat="1" ht="30" customHeight="1" spans="1:61">
      <c r="A46" s="22" t="s">
        <v>270</v>
      </c>
      <c r="B46" s="22" t="s">
        <v>203</v>
      </c>
      <c r="C46" s="22" t="s">
        <v>204</v>
      </c>
      <c r="D46" s="22" t="s">
        <v>271</v>
      </c>
      <c r="E46" s="22" t="s">
        <v>272</v>
      </c>
      <c r="F46" s="22" t="s">
        <v>273</v>
      </c>
      <c r="G46" s="22" t="s">
        <v>161</v>
      </c>
      <c r="H46" s="22" t="s">
        <v>28</v>
      </c>
      <c r="I46" s="22" t="s">
        <v>274</v>
      </c>
      <c r="J46" s="22" t="s">
        <v>206</v>
      </c>
      <c r="K46" s="22" t="s">
        <v>207</v>
      </c>
      <c r="L46" s="22" t="s">
        <v>63</v>
      </c>
      <c r="M46" s="22"/>
      <c r="N46" s="22" t="str">
        <f>VLOOKUP(D46,Sheet1!$1:$1048576,2,FALSE)</f>
        <v>高嘉宏</v>
      </c>
      <c r="O46" s="22">
        <f>VLOOKUP(D46,Sheet1!$1:$1048576,3,FALSE)</f>
        <v>18057683826</v>
      </c>
      <c r="P46" s="22" t="s">
        <v>33</v>
      </c>
      <c r="Q46" s="22"/>
      <c r="R46" s="22"/>
      <c r="S46" s="22"/>
      <c r="T46" s="22"/>
      <c r="U46" s="22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</row>
    <row r="47" s="15" customFormat="1" ht="30" hidden="1" customHeight="1" spans="1:61">
      <c r="A47" s="22"/>
      <c r="B47" s="22" t="s">
        <v>97</v>
      </c>
      <c r="C47" s="22" t="s">
        <v>182</v>
      </c>
      <c r="D47" s="22" t="s">
        <v>275</v>
      </c>
      <c r="E47" s="22" t="s">
        <v>276</v>
      </c>
      <c r="F47" s="22" t="s">
        <v>130</v>
      </c>
      <c r="G47" s="22" t="s">
        <v>230</v>
      </c>
      <c r="H47" s="22" t="s">
        <v>28</v>
      </c>
      <c r="I47" s="22"/>
      <c r="J47" s="22" t="s">
        <v>104</v>
      </c>
      <c r="K47" s="22" t="s">
        <v>105</v>
      </c>
      <c r="L47" s="22" t="s">
        <v>32</v>
      </c>
      <c r="M47" s="22"/>
      <c r="N47" s="22" t="e">
        <f>VLOOKUP(D47,Sheet1!$1:$1048576,2,FALSE)</f>
        <v>#N/A</v>
      </c>
      <c r="O47" s="22" t="e">
        <f>VLOOKUP(D47,Sheet1!$1:$1048576,3,FALSE)</f>
        <v>#N/A</v>
      </c>
      <c r="P47" s="22" t="s">
        <v>39</v>
      </c>
      <c r="Q47" s="22"/>
      <c r="R47" s="22"/>
      <c r="S47" s="22"/>
      <c r="T47" s="22"/>
      <c r="U47" s="22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</row>
    <row r="48" s="15" customFormat="1" ht="30" hidden="1" customHeight="1" spans="1:61">
      <c r="A48" s="22" t="s">
        <v>277</v>
      </c>
      <c r="B48" s="22" t="s">
        <v>278</v>
      </c>
      <c r="C48" s="22">
        <v>141062031</v>
      </c>
      <c r="D48" s="22" t="s">
        <v>279</v>
      </c>
      <c r="E48" s="22" t="s">
        <v>25</v>
      </c>
      <c r="F48" s="22" t="s">
        <v>26</v>
      </c>
      <c r="G48" s="22" t="s">
        <v>27</v>
      </c>
      <c r="H48" s="22" t="s">
        <v>28</v>
      </c>
      <c r="I48" s="22" t="s">
        <v>280</v>
      </c>
      <c r="J48" s="22" t="s">
        <v>281</v>
      </c>
      <c r="K48" s="22" t="s">
        <v>282</v>
      </c>
      <c r="L48" s="22" t="s">
        <v>63</v>
      </c>
      <c r="M48" s="22"/>
      <c r="N48" s="22" t="str">
        <f>VLOOKUP(D48,Sheet1!$1:$1048576,2,FALSE)</f>
        <v>孙汉
俞晴语</v>
      </c>
      <c r="O48" s="22" t="str">
        <f>VLOOKUP(D48,Sheet1!$1:$1048576,3,FALSE)</f>
        <v>18367897827
17816116679</v>
      </c>
      <c r="P48" s="22" t="s">
        <v>33</v>
      </c>
      <c r="Q48" s="22"/>
      <c r="R48" s="22"/>
      <c r="S48" s="22"/>
      <c r="T48" s="22"/>
      <c r="U48" s="22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</row>
    <row r="49" s="15" customFormat="1" ht="30" hidden="1" customHeight="1" spans="1:61">
      <c r="A49" s="22" t="s">
        <v>283</v>
      </c>
      <c r="B49" s="22" t="s">
        <v>55</v>
      </c>
      <c r="C49" s="22" t="s">
        <v>284</v>
      </c>
      <c r="D49" s="22" t="s">
        <v>285</v>
      </c>
      <c r="E49" s="22" t="s">
        <v>58</v>
      </c>
      <c r="F49" s="22" t="s">
        <v>59</v>
      </c>
      <c r="G49" s="22" t="s">
        <v>60</v>
      </c>
      <c r="H49" s="22" t="s">
        <v>28</v>
      </c>
      <c r="I49" s="22"/>
      <c r="J49" s="22" t="s">
        <v>61</v>
      </c>
      <c r="K49" s="22" t="s">
        <v>62</v>
      </c>
      <c r="L49" s="22" t="s">
        <v>63</v>
      </c>
      <c r="M49" s="22"/>
      <c r="N49" s="22" t="e">
        <f>VLOOKUP(D49,Sheet1!$1:$1048576,2,FALSE)</f>
        <v>#N/A</v>
      </c>
      <c r="O49" s="22" t="e">
        <f>VLOOKUP(D49,Sheet1!$1:$1048576,3,FALSE)</f>
        <v>#N/A</v>
      </c>
      <c r="P49" s="22" t="s">
        <v>39</v>
      </c>
      <c r="Q49" s="22"/>
      <c r="R49" s="22"/>
      <c r="S49" s="22"/>
      <c r="T49" s="22"/>
      <c r="U49" s="22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</row>
    <row r="50" s="15" customFormat="1" ht="30" customHeight="1" spans="1:61">
      <c r="A50" s="22" t="s">
        <v>286</v>
      </c>
      <c r="B50" s="22" t="s">
        <v>278</v>
      </c>
      <c r="C50" s="22" t="s">
        <v>287</v>
      </c>
      <c r="D50" s="22" t="s">
        <v>288</v>
      </c>
      <c r="E50" s="22" t="s">
        <v>272</v>
      </c>
      <c r="F50" s="22" t="s">
        <v>273</v>
      </c>
      <c r="G50" s="22" t="s">
        <v>161</v>
      </c>
      <c r="H50" s="22" t="s">
        <v>28</v>
      </c>
      <c r="I50" s="22"/>
      <c r="J50" s="22" t="s">
        <v>281</v>
      </c>
      <c r="K50" s="22" t="s">
        <v>282</v>
      </c>
      <c r="L50" s="22" t="s">
        <v>63</v>
      </c>
      <c r="M50" s="22"/>
      <c r="N50" s="22" t="str">
        <f>VLOOKUP(D50,Sheet1!$1:$1048576,2,FALSE)</f>
        <v>严浩哲</v>
      </c>
      <c r="O50" s="22">
        <f>VLOOKUP(D50,Sheet1!$1:$1048576,3,FALSE)</f>
        <v>13252292861</v>
      </c>
      <c r="P50" s="22" t="s">
        <v>33</v>
      </c>
      <c r="Q50" s="22"/>
      <c r="R50" s="22"/>
      <c r="S50" s="22"/>
      <c r="T50" s="22"/>
      <c r="U50" s="22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</row>
    <row r="51" s="15" customFormat="1" ht="30" hidden="1" customHeight="1" spans="1:61">
      <c r="A51" s="22" t="s">
        <v>289</v>
      </c>
      <c r="B51" s="22" t="s">
        <v>107</v>
      </c>
      <c r="C51" s="22" t="s">
        <v>108</v>
      </c>
      <c r="D51" s="22" t="s">
        <v>288</v>
      </c>
      <c r="E51" s="22" t="s">
        <v>110</v>
      </c>
      <c r="F51" s="22" t="s">
        <v>26</v>
      </c>
      <c r="G51" s="22" t="s">
        <v>111</v>
      </c>
      <c r="H51" s="22" t="s">
        <v>28</v>
      </c>
      <c r="I51" s="22"/>
      <c r="J51" s="22" t="s">
        <v>113</v>
      </c>
      <c r="K51" s="22" t="s">
        <v>114</v>
      </c>
      <c r="L51" s="22" t="s">
        <v>63</v>
      </c>
      <c r="M51" s="22"/>
      <c r="N51" s="22" t="str">
        <f>VLOOKUP(D51,Sheet1!$1:$1048576,2,FALSE)</f>
        <v>严浩哲</v>
      </c>
      <c r="O51" s="22">
        <f>VLOOKUP(D51,Sheet1!$1:$1048576,3,FALSE)</f>
        <v>13252292861</v>
      </c>
      <c r="P51" s="22" t="s">
        <v>33</v>
      </c>
      <c r="Q51" s="22"/>
      <c r="R51" s="22"/>
      <c r="S51" s="22"/>
      <c r="T51" s="22"/>
      <c r="U51" s="22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</row>
    <row r="52" s="15" customFormat="1" ht="30" hidden="1" customHeight="1" spans="1:61">
      <c r="A52" s="22" t="s">
        <v>290</v>
      </c>
      <c r="B52" s="22" t="s">
        <v>55</v>
      </c>
      <c r="C52" s="22" t="s">
        <v>56</v>
      </c>
      <c r="D52" s="22" t="s">
        <v>291</v>
      </c>
      <c r="E52" s="22" t="s">
        <v>58</v>
      </c>
      <c r="F52" s="22" t="s">
        <v>59</v>
      </c>
      <c r="G52" s="22" t="s">
        <v>60</v>
      </c>
      <c r="H52" s="22" t="s">
        <v>28</v>
      </c>
      <c r="I52" s="22"/>
      <c r="J52" s="22" t="s">
        <v>61</v>
      </c>
      <c r="K52" s="22" t="s">
        <v>62</v>
      </c>
      <c r="L52" s="22" t="s">
        <v>63</v>
      </c>
      <c r="M52" s="22"/>
      <c r="N52" s="22" t="str">
        <f>VLOOKUP(D52,Sheet1!$1:$1048576,2,FALSE)</f>
        <v>鲁旖</v>
      </c>
      <c r="O52" s="22">
        <f>VLOOKUP(D52,Sheet1!$1:$1048576,3,FALSE)</f>
        <v>18067216271</v>
      </c>
      <c r="P52" s="22" t="s">
        <v>39</v>
      </c>
      <c r="Q52" s="22"/>
      <c r="R52" s="22"/>
      <c r="S52" s="22"/>
      <c r="T52" s="22"/>
      <c r="U52" s="22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</row>
  </sheetData>
  <sheetProtection formatCells="0" insertHyperlinks="0" autoFilter="0"/>
  <autoFilter xmlns:etc="http://www.wps.cn/officeDocument/2017/etCustomData" ref="A1:BI52" etc:filterBottomFollowUsedRange="0">
    <filterColumn colId="4">
      <filters>
        <filter val="D4-1"/>
        <filter val="1周"/>
        <filter val="1-2周"/>
        <filter val="1-3周"/>
      </filters>
    </filterColumn>
    <filterColumn colId="5">
      <filters>
        <filter val="2025/9/1"/>
        <filter val="2025/9/22"/>
        <filter val="2025/9/15"/>
        <filter val="2025/9/16"/>
        <filter val="2025/9/17"/>
        <filter val="2025/9/8"/>
      </filters>
    </filterColumn>
    <extLst/>
  </autoFilter>
  <pageMargins left="0.75" right="0.75" top="1" bottom="1" header="0.5" footer="0.5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6"/>
  <sheetViews>
    <sheetView topLeftCell="A56" workbookViewId="0">
      <selection activeCell="C86" sqref="C86"/>
    </sheetView>
  </sheetViews>
  <sheetFormatPr defaultColWidth="9" defaultRowHeight="13.5" outlineLevelCol="2"/>
  <cols>
    <col min="1" max="1" width="22.125" customWidth="1"/>
    <col min="2" max="2" width="13.0916666666667" customWidth="1"/>
    <col min="3" max="3" width="17.3666666666667" customWidth="1"/>
  </cols>
  <sheetData>
    <row r="1" customFormat="1" spans="1:3">
      <c r="A1" s="1" t="s">
        <v>292</v>
      </c>
      <c r="B1" s="1" t="s">
        <v>293</v>
      </c>
      <c r="C1" s="1" t="s">
        <v>294</v>
      </c>
    </row>
    <row r="2" customFormat="1" spans="1:3">
      <c r="A2" s="2" t="s">
        <v>295</v>
      </c>
      <c r="B2" s="2" t="s">
        <v>296</v>
      </c>
      <c r="C2" s="2" t="s">
        <v>297</v>
      </c>
    </row>
    <row r="3" customFormat="1" spans="1:3">
      <c r="A3" s="3"/>
      <c r="B3" s="3"/>
      <c r="C3" s="3"/>
    </row>
    <row r="4" customFormat="1" spans="1:3">
      <c r="A4" s="4" t="s">
        <v>298</v>
      </c>
      <c r="B4" s="4" t="s">
        <v>299</v>
      </c>
      <c r="C4" s="4">
        <v>18093868859</v>
      </c>
    </row>
    <row r="5" customFormat="1" spans="1:3">
      <c r="A5" s="4" t="s">
        <v>300</v>
      </c>
      <c r="B5" s="4" t="s">
        <v>301</v>
      </c>
      <c r="C5" s="4">
        <v>18758189361</v>
      </c>
    </row>
    <row r="6" customFormat="1" spans="1:3">
      <c r="A6" s="5" t="s">
        <v>302</v>
      </c>
      <c r="B6" s="5" t="s">
        <v>303</v>
      </c>
      <c r="C6" s="2" t="s">
        <v>304</v>
      </c>
    </row>
    <row r="7" customFormat="1" spans="1:3">
      <c r="A7" s="6"/>
      <c r="B7" s="6"/>
      <c r="C7" s="3"/>
    </row>
    <row r="8" customFormat="1" spans="1:3">
      <c r="A8" s="5" t="s">
        <v>305</v>
      </c>
      <c r="B8" s="2" t="s">
        <v>306</v>
      </c>
      <c r="C8" s="2" t="s">
        <v>307</v>
      </c>
    </row>
    <row r="9" customFormat="1" spans="1:3">
      <c r="A9" s="6"/>
      <c r="B9" s="3"/>
      <c r="C9" s="3"/>
    </row>
    <row r="10" customFormat="1" spans="1:3">
      <c r="A10" s="4" t="s">
        <v>308</v>
      </c>
      <c r="B10" s="4" t="s">
        <v>309</v>
      </c>
      <c r="C10" s="4">
        <v>15368171165</v>
      </c>
    </row>
    <row r="11" customFormat="1" spans="1:3">
      <c r="A11" s="4" t="s">
        <v>310</v>
      </c>
      <c r="B11" s="4" t="s">
        <v>311</v>
      </c>
      <c r="C11" s="4">
        <v>19357512877</v>
      </c>
    </row>
    <row r="12" customFormat="1" spans="1:3">
      <c r="A12" s="2" t="s">
        <v>312</v>
      </c>
      <c r="B12" s="2" t="s">
        <v>313</v>
      </c>
      <c r="C12" s="2" t="s">
        <v>314</v>
      </c>
    </row>
    <row r="13" customFormat="1" spans="1:3">
      <c r="A13" s="3"/>
      <c r="B13" s="3"/>
      <c r="C13" s="3"/>
    </row>
    <row r="14" customFormat="1" spans="1:3">
      <c r="A14" s="2" t="s">
        <v>315</v>
      </c>
      <c r="B14" s="2" t="s">
        <v>316</v>
      </c>
      <c r="C14" s="2" t="s">
        <v>317</v>
      </c>
    </row>
    <row r="15" customFormat="1" spans="1:3">
      <c r="A15" s="3"/>
      <c r="B15" s="3"/>
      <c r="C15" s="3"/>
    </row>
    <row r="16" customFormat="1" spans="1:3">
      <c r="A16" s="7" t="s">
        <v>318</v>
      </c>
      <c r="B16" s="7" t="s">
        <v>319</v>
      </c>
      <c r="C16" s="7">
        <v>18267181323</v>
      </c>
    </row>
    <row r="17" customFormat="1" spans="1:3">
      <c r="A17" s="2" t="s">
        <v>195</v>
      </c>
      <c r="B17" s="2" t="s">
        <v>320</v>
      </c>
      <c r="C17" s="2" t="s">
        <v>321</v>
      </c>
    </row>
    <row r="18" customFormat="1" spans="1:3">
      <c r="A18" s="3"/>
      <c r="B18" s="3"/>
      <c r="C18" s="3"/>
    </row>
    <row r="19" customFormat="1" spans="1:3">
      <c r="A19" s="2" t="s">
        <v>322</v>
      </c>
      <c r="B19" s="2" t="s">
        <v>323</v>
      </c>
      <c r="C19" s="2" t="s">
        <v>324</v>
      </c>
    </row>
    <row r="20" customFormat="1" spans="1:3">
      <c r="A20" s="3"/>
      <c r="B20" s="3"/>
      <c r="C20" s="3"/>
    </row>
    <row r="21" customFormat="1" spans="1:3">
      <c r="A21" s="2" t="s">
        <v>325</v>
      </c>
      <c r="B21" s="2" t="s">
        <v>326</v>
      </c>
      <c r="C21" s="2" t="s">
        <v>327</v>
      </c>
    </row>
    <row r="22" customFormat="1" spans="1:3">
      <c r="A22" s="3"/>
      <c r="B22" s="3"/>
      <c r="C22" s="3"/>
    </row>
    <row r="23" customFormat="1" spans="1:3">
      <c r="A23" s="2" t="s">
        <v>160</v>
      </c>
      <c r="B23" s="2" t="s">
        <v>328</v>
      </c>
      <c r="C23" s="2" t="s">
        <v>329</v>
      </c>
    </row>
    <row r="24" customFormat="1" spans="1:3">
      <c r="A24" s="3"/>
      <c r="B24" s="3"/>
      <c r="C24" s="3"/>
    </row>
    <row r="25" customFormat="1" spans="1:3">
      <c r="A25" s="2" t="s">
        <v>330</v>
      </c>
      <c r="B25" s="2" t="s">
        <v>331</v>
      </c>
      <c r="C25" s="2" t="s">
        <v>332</v>
      </c>
    </row>
    <row r="26" customFormat="1" spans="1:3">
      <c r="A26" s="3"/>
      <c r="B26" s="3"/>
      <c r="C26" s="3"/>
    </row>
    <row r="27" customFormat="1" spans="1:3">
      <c r="A27" s="8" t="s">
        <v>333</v>
      </c>
      <c r="B27" s="8" t="s">
        <v>334</v>
      </c>
      <c r="C27" s="8">
        <v>15355432672</v>
      </c>
    </row>
    <row r="28" customFormat="1" spans="1:3">
      <c r="A28" s="2" t="s">
        <v>335</v>
      </c>
      <c r="B28" s="2" t="s">
        <v>336</v>
      </c>
      <c r="C28" s="2" t="s">
        <v>337</v>
      </c>
    </row>
    <row r="29" customFormat="1" spans="1:3">
      <c r="A29" s="3"/>
      <c r="B29" s="3"/>
      <c r="C29" s="3"/>
    </row>
    <row r="30" customFormat="1" spans="1:3">
      <c r="A30" s="2" t="s">
        <v>338</v>
      </c>
      <c r="B30" s="2" t="s">
        <v>339</v>
      </c>
      <c r="C30" s="2" t="s">
        <v>340</v>
      </c>
    </row>
    <row r="31" customFormat="1" spans="1:3">
      <c r="A31" s="3"/>
      <c r="B31" s="3"/>
      <c r="C31" s="3"/>
    </row>
    <row r="32" customFormat="1" spans="1:3">
      <c r="A32" s="2" t="s">
        <v>341</v>
      </c>
      <c r="B32" s="2" t="s">
        <v>342</v>
      </c>
      <c r="C32" s="2" t="s">
        <v>343</v>
      </c>
    </row>
    <row r="33" customFormat="1" spans="1:3">
      <c r="A33" s="3"/>
      <c r="B33" s="3"/>
      <c r="C33" s="3"/>
    </row>
    <row r="34" customFormat="1" spans="1:3">
      <c r="A34" s="2" t="s">
        <v>344</v>
      </c>
      <c r="B34" s="2" t="s">
        <v>345</v>
      </c>
      <c r="C34" s="2" t="s">
        <v>346</v>
      </c>
    </row>
    <row r="35" customFormat="1" spans="1:3">
      <c r="A35" s="3"/>
      <c r="B35" s="3"/>
      <c r="C35" s="3"/>
    </row>
    <row r="36" customFormat="1" spans="1:3">
      <c r="A36" s="2" t="s">
        <v>51</v>
      </c>
      <c r="B36" s="2" t="s">
        <v>347</v>
      </c>
      <c r="C36" s="2" t="s">
        <v>348</v>
      </c>
    </row>
    <row r="37" customFormat="1" spans="1:3">
      <c r="A37" s="3"/>
      <c r="B37" s="3"/>
      <c r="C37" s="3"/>
    </row>
    <row r="38" customFormat="1" spans="1:3">
      <c r="A38" s="2" t="s">
        <v>155</v>
      </c>
      <c r="B38" s="2" t="s">
        <v>349</v>
      </c>
      <c r="C38" s="2" t="s">
        <v>350</v>
      </c>
    </row>
    <row r="39" customFormat="1" spans="1:3">
      <c r="A39" s="3"/>
      <c r="B39" s="3"/>
      <c r="C39" s="3"/>
    </row>
    <row r="40" customFormat="1" spans="1:3">
      <c r="A40" s="2" t="s">
        <v>209</v>
      </c>
      <c r="B40" s="2" t="s">
        <v>351</v>
      </c>
      <c r="C40" s="2" t="s">
        <v>352</v>
      </c>
    </row>
    <row r="41" customFormat="1" spans="1:3">
      <c r="A41" s="3"/>
      <c r="B41" s="3"/>
      <c r="C41" s="3"/>
    </row>
    <row r="42" customFormat="1" spans="1:3">
      <c r="A42" s="2" t="s">
        <v>221</v>
      </c>
      <c r="B42" s="2" t="s">
        <v>353</v>
      </c>
      <c r="C42" s="2" t="s">
        <v>354</v>
      </c>
    </row>
    <row r="43" customFormat="1" spans="1:3">
      <c r="A43" s="3"/>
      <c r="B43" s="3"/>
      <c r="C43" s="3"/>
    </row>
    <row r="44" customFormat="1" spans="1:3">
      <c r="A44" s="2" t="s">
        <v>355</v>
      </c>
      <c r="B44" s="2" t="s">
        <v>356</v>
      </c>
      <c r="C44" s="2" t="s">
        <v>357</v>
      </c>
    </row>
    <row r="45" customFormat="1" spans="1:3">
      <c r="A45" s="3"/>
      <c r="B45" s="3"/>
      <c r="C45" s="3"/>
    </row>
    <row r="46" customFormat="1" spans="1:3">
      <c r="A46" s="2" t="s">
        <v>358</v>
      </c>
      <c r="B46" s="2" t="s">
        <v>359</v>
      </c>
      <c r="C46" s="2" t="s">
        <v>360</v>
      </c>
    </row>
    <row r="47" customFormat="1" spans="1:3">
      <c r="A47" s="3"/>
      <c r="B47" s="3"/>
      <c r="C47" s="3"/>
    </row>
    <row r="48" customFormat="1" spans="1:3">
      <c r="A48" s="2" t="s">
        <v>361</v>
      </c>
      <c r="B48" s="2" t="s">
        <v>362</v>
      </c>
      <c r="C48" s="2" t="s">
        <v>363</v>
      </c>
    </row>
    <row r="49" customFormat="1" spans="1:3">
      <c r="A49" s="3"/>
      <c r="B49" s="3"/>
      <c r="C49" s="3"/>
    </row>
    <row r="50" customFormat="1" spans="1:3">
      <c r="A50" s="2" t="s">
        <v>364</v>
      </c>
      <c r="B50" s="2" t="s">
        <v>365</v>
      </c>
      <c r="C50" s="2" t="s">
        <v>366</v>
      </c>
    </row>
    <row r="51" customFormat="1" spans="1:3">
      <c r="A51" s="3"/>
      <c r="B51" s="3"/>
      <c r="C51" s="3"/>
    </row>
    <row r="52" customFormat="1" spans="1:3">
      <c r="A52" s="2" t="s">
        <v>90</v>
      </c>
      <c r="B52" s="2" t="s">
        <v>367</v>
      </c>
      <c r="C52" s="2" t="s">
        <v>368</v>
      </c>
    </row>
    <row r="53" customFormat="1" spans="1:3">
      <c r="A53" s="3"/>
      <c r="B53" s="3"/>
      <c r="C53" s="3"/>
    </row>
    <row r="54" customFormat="1" ht="24" spans="1:3">
      <c r="A54" s="2" t="s">
        <v>369</v>
      </c>
      <c r="B54" s="2" t="s">
        <v>370</v>
      </c>
      <c r="C54" s="2" t="s">
        <v>371</v>
      </c>
    </row>
    <row r="55" customFormat="1" ht="24" spans="1:3">
      <c r="A55" s="2" t="s">
        <v>227</v>
      </c>
      <c r="B55" s="2" t="s">
        <v>372</v>
      </c>
      <c r="C55" s="2" t="s">
        <v>373</v>
      </c>
    </row>
    <row r="56" customFormat="1" ht="24" spans="1:3">
      <c r="A56" s="2" t="s">
        <v>374</v>
      </c>
      <c r="B56" s="2" t="s">
        <v>375</v>
      </c>
      <c r="C56" s="2" t="s">
        <v>376</v>
      </c>
    </row>
    <row r="57" customFormat="1" ht="24" spans="1:3">
      <c r="A57" s="2" t="s">
        <v>109</v>
      </c>
      <c r="B57" s="2" t="s">
        <v>377</v>
      </c>
      <c r="C57" s="2" t="s">
        <v>378</v>
      </c>
    </row>
    <row r="58" customFormat="1" ht="24" spans="1:3">
      <c r="A58" s="2" t="s">
        <v>379</v>
      </c>
      <c r="B58" s="2" t="s">
        <v>380</v>
      </c>
      <c r="C58" s="2" t="s">
        <v>381</v>
      </c>
    </row>
    <row r="59" customFormat="1" spans="1:3">
      <c r="A59" s="2" t="s">
        <v>382</v>
      </c>
      <c r="B59" s="2" t="s">
        <v>383</v>
      </c>
      <c r="C59" s="2">
        <v>13003687181</v>
      </c>
    </row>
    <row r="60" customFormat="1" ht="24" spans="1:3">
      <c r="A60" s="2" t="s">
        <v>384</v>
      </c>
      <c r="B60" s="2" t="s">
        <v>385</v>
      </c>
      <c r="C60" s="2" t="s">
        <v>386</v>
      </c>
    </row>
    <row r="61" customFormat="1" ht="24" spans="1:3">
      <c r="A61" s="2" t="s">
        <v>67</v>
      </c>
      <c r="B61" s="2" t="s">
        <v>387</v>
      </c>
      <c r="C61" s="2" t="s">
        <v>388</v>
      </c>
    </row>
    <row r="62" spans="1:3">
      <c r="A62" t="s">
        <v>24</v>
      </c>
      <c r="B62" t="s">
        <v>389</v>
      </c>
      <c r="C62">
        <v>19959078807</v>
      </c>
    </row>
    <row r="63" spans="1:3">
      <c r="A63" t="s">
        <v>77</v>
      </c>
      <c r="B63" t="s">
        <v>390</v>
      </c>
      <c r="C63">
        <v>19519627860</v>
      </c>
    </row>
    <row r="64" spans="1:3">
      <c r="A64" t="s">
        <v>391</v>
      </c>
      <c r="B64" t="s">
        <v>392</v>
      </c>
      <c r="C64">
        <v>15268108853</v>
      </c>
    </row>
    <row r="65" spans="1:3">
      <c r="A65" t="s">
        <v>142</v>
      </c>
      <c r="B65" t="s">
        <v>393</v>
      </c>
      <c r="C65">
        <v>15988634975</v>
      </c>
    </row>
    <row r="66" spans="1:3">
      <c r="A66" t="s">
        <v>147</v>
      </c>
      <c r="B66" t="s">
        <v>394</v>
      </c>
      <c r="C66">
        <v>18358449575</v>
      </c>
    </row>
    <row r="67" spans="1:3">
      <c r="A67" t="s">
        <v>152</v>
      </c>
      <c r="B67" t="s">
        <v>395</v>
      </c>
      <c r="C67">
        <v>13345712616</v>
      </c>
    </row>
    <row r="68" spans="1:3">
      <c r="A68" t="s">
        <v>183</v>
      </c>
      <c r="B68" t="s">
        <v>396</v>
      </c>
      <c r="C68">
        <v>18368189209</v>
      </c>
    </row>
    <row r="69" spans="1:3">
      <c r="A69" t="s">
        <v>185</v>
      </c>
      <c r="B69" t="s">
        <v>397</v>
      </c>
      <c r="C69">
        <v>15867062628</v>
      </c>
    </row>
    <row r="70" spans="1:3">
      <c r="A70" t="s">
        <v>205</v>
      </c>
      <c r="B70" t="s">
        <v>398</v>
      </c>
      <c r="C70">
        <v>15958108142</v>
      </c>
    </row>
    <row r="71" spans="1:3">
      <c r="A71" t="s">
        <v>271</v>
      </c>
      <c r="B71" t="s">
        <v>399</v>
      </c>
      <c r="C71">
        <v>18057683826</v>
      </c>
    </row>
    <row r="72" ht="15.75" spans="1:3">
      <c r="A72" t="s">
        <v>288</v>
      </c>
      <c r="B72" s="9" t="s">
        <v>400</v>
      </c>
      <c r="C72" s="9">
        <v>13252292861</v>
      </c>
    </row>
    <row r="73" spans="1:3">
      <c r="A73" s="10" t="s">
        <v>401</v>
      </c>
      <c r="B73" s="10" t="s">
        <v>402</v>
      </c>
      <c r="C73" s="11">
        <v>18777133270</v>
      </c>
    </row>
    <row r="74" spans="1:3">
      <c r="A74" s="10" t="s">
        <v>403</v>
      </c>
      <c r="B74" s="10" t="s">
        <v>404</v>
      </c>
      <c r="C74" s="11">
        <v>15267025234</v>
      </c>
    </row>
    <row r="75" spans="1:3">
      <c r="A75" s="10" t="s">
        <v>405</v>
      </c>
      <c r="B75" s="10" t="s">
        <v>406</v>
      </c>
      <c r="C75" s="11">
        <v>13186960995</v>
      </c>
    </row>
    <row r="76" spans="1:3">
      <c r="A76" s="10" t="s">
        <v>407</v>
      </c>
      <c r="B76" s="10" t="s">
        <v>408</v>
      </c>
      <c r="C76" s="11">
        <v>19303434057</v>
      </c>
    </row>
    <row r="77" spans="1:3">
      <c r="A77" s="10" t="s">
        <v>409</v>
      </c>
      <c r="B77" s="10" t="s">
        <v>410</v>
      </c>
      <c r="C77" s="11">
        <v>13018911770</v>
      </c>
    </row>
    <row r="78" spans="1:3">
      <c r="A78" s="10" t="s">
        <v>411</v>
      </c>
      <c r="B78" s="10" t="s">
        <v>383</v>
      </c>
      <c r="C78" s="11">
        <v>13003687181</v>
      </c>
    </row>
    <row r="79" spans="1:3">
      <c r="A79" s="10" t="s">
        <v>412</v>
      </c>
      <c r="B79" s="10" t="s">
        <v>413</v>
      </c>
      <c r="C79" s="11">
        <v>13175052006</v>
      </c>
    </row>
    <row r="80" spans="1:3">
      <c r="A80" s="10" t="s">
        <v>414</v>
      </c>
      <c r="B80" s="10" t="s">
        <v>415</v>
      </c>
      <c r="C80" s="11">
        <v>18658259288</v>
      </c>
    </row>
    <row r="81" spans="1:3">
      <c r="A81" s="10" t="s">
        <v>416</v>
      </c>
      <c r="B81" s="10" t="s">
        <v>417</v>
      </c>
      <c r="C81" s="11">
        <v>18939901419</v>
      </c>
    </row>
    <row r="82" spans="1:3">
      <c r="A82" s="10" t="s">
        <v>291</v>
      </c>
      <c r="B82" s="10" t="s">
        <v>418</v>
      </c>
      <c r="C82" s="11">
        <v>18067216271</v>
      </c>
    </row>
    <row r="83" spans="1:3">
      <c r="A83" s="10" t="s">
        <v>419</v>
      </c>
      <c r="B83" s="10" t="s">
        <v>420</v>
      </c>
      <c r="C83" s="11">
        <v>17816116679</v>
      </c>
    </row>
    <row r="84" spans="1:3">
      <c r="A84" s="10" t="s">
        <v>421</v>
      </c>
      <c r="B84" s="10" t="s">
        <v>422</v>
      </c>
      <c r="C84" s="11">
        <v>19839388520</v>
      </c>
    </row>
    <row r="85" ht="25.5" spans="1:3">
      <c r="A85" s="10" t="s">
        <v>57</v>
      </c>
      <c r="B85" s="12" t="s">
        <v>423</v>
      </c>
      <c r="C85" s="13" t="s">
        <v>424</v>
      </c>
    </row>
    <row r="86" ht="24" spans="1:3">
      <c r="A86" s="10" t="s">
        <v>232</v>
      </c>
      <c r="B86" s="12" t="s">
        <v>425</v>
      </c>
      <c r="C86" s="11">
        <v>13186960995</v>
      </c>
    </row>
  </sheetData>
  <mergeCells count="69">
    <mergeCell ref="A2:A3"/>
    <mergeCell ref="A6:A7"/>
    <mergeCell ref="A8:A9"/>
    <mergeCell ref="A12:A13"/>
    <mergeCell ref="A14:A15"/>
    <mergeCell ref="A17:A18"/>
    <mergeCell ref="A19:A20"/>
    <mergeCell ref="A21:A22"/>
    <mergeCell ref="A23:A24"/>
    <mergeCell ref="A25:A26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B2:B3"/>
    <mergeCell ref="B6:B7"/>
    <mergeCell ref="B8:B9"/>
    <mergeCell ref="B12:B13"/>
    <mergeCell ref="B14:B15"/>
    <mergeCell ref="B17:B18"/>
    <mergeCell ref="B19:B20"/>
    <mergeCell ref="B21:B22"/>
    <mergeCell ref="B23:B24"/>
    <mergeCell ref="B25:B26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C2:C3"/>
    <mergeCell ref="C6:C7"/>
    <mergeCell ref="C8:C9"/>
    <mergeCell ref="C12:C13"/>
    <mergeCell ref="C14:C15"/>
    <mergeCell ref="C17:C18"/>
    <mergeCell ref="C19:C20"/>
    <mergeCell ref="C21:C22"/>
    <mergeCell ref="C23:C24"/>
    <mergeCell ref="C25:C26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2025-2026-1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DefinitDell</dc:creator>
  <cp:lastModifiedBy>轩然图文-水院店</cp:lastModifiedBy>
  <dcterms:created xsi:type="dcterms:W3CDTF">2022-07-07T04:22:00Z</dcterms:created>
  <dcterms:modified xsi:type="dcterms:W3CDTF">2025-09-11T08:46:14Z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C84EDFC3F17247239771BFF99DBB26EC_13</vt:lpwstr>
  </property>
  <property fmtid="{D5CDD505-2E9C-101B-9397-08002B2CF9AE}" pid="3" name="KSOProductBuildVer">
    <vt:lpwstr>2052-12.1.0.22529</vt:lpwstr>
  </property>
</Properties>
</file>